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ENATA TRABALHO - 15-05-24\LIVROS\Fluência leitora\"/>
    </mc:Choice>
  </mc:AlternateContent>
  <xr:revisionPtr revIDLastSave="0" documentId="13_ncr:1_{99A92110-E497-4CDD-A149-78422367FE8A}" xr6:coauthVersionLast="47" xr6:coauthVersionMax="47" xr10:uidLastSave="{00000000-0000-0000-0000-000000000000}"/>
  <bookViews>
    <workbookView xWindow="-108" yWindow="-108" windowWidth="23256" windowHeight="12456" activeTab="1" xr2:uid="{98BACCE1-E40B-438A-9C1B-6B14AFEAD550}"/>
  </bookViews>
  <sheets>
    <sheet name="SALA (simplificado)" sheetId="5" r:id="rId1"/>
    <sheet name="INDIVIDUAL" sheetId="3" r:id="rId2"/>
    <sheet name="SALA (marcadores)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1" i="5" l="1"/>
  <c r="D42" i="5" s="1"/>
  <c r="D46" i="5" s="1"/>
  <c r="C41" i="5"/>
  <c r="C42" i="5" s="1"/>
  <c r="C46" i="5" s="1"/>
  <c r="B41" i="5"/>
  <c r="B42" i="5" s="1"/>
  <c r="B46" i="5" s="1"/>
  <c r="F10" i="7"/>
  <c r="F8" i="7"/>
  <c r="D12" i="5"/>
  <c r="D11" i="5"/>
  <c r="D8" i="5"/>
  <c r="E8" i="7"/>
  <c r="B9" i="7" s="1"/>
  <c r="B21" i="7" s="1"/>
  <c r="E10" i="7"/>
  <c r="E12" i="7"/>
  <c r="D13" i="7" s="1"/>
  <c r="D23" i="7" s="1"/>
  <c r="F12" i="7"/>
  <c r="E14" i="7"/>
  <c r="B15" i="7" s="1"/>
  <c r="F14" i="7"/>
  <c r="E16" i="7"/>
  <c r="F16" i="7"/>
  <c r="C9" i="7" l="1"/>
  <c r="C21" i="7" s="1"/>
  <c r="D9" i="7"/>
  <c r="D21" i="7" s="1"/>
  <c r="D17" i="7"/>
  <c r="D25" i="7" s="1"/>
  <c r="B13" i="7"/>
  <c r="C13" i="7"/>
  <c r="C23" i="7" s="1"/>
  <c r="B24" i="7"/>
  <c r="D11" i="7"/>
  <c r="D22" i="7" s="1"/>
  <c r="C11" i="7"/>
  <c r="C22" i="7" s="1"/>
  <c r="C17" i="7"/>
  <c r="C25" i="7" s="1"/>
  <c r="B17" i="7"/>
  <c r="B25" i="7" s="1"/>
  <c r="E9" i="7"/>
  <c r="D15" i="7"/>
  <c r="D24" i="7" s="1"/>
  <c r="C15" i="7"/>
  <c r="C24" i="7" s="1"/>
  <c r="F18" i="7"/>
  <c r="B23" i="7"/>
  <c r="B11" i="7"/>
  <c r="E17" i="7" l="1"/>
  <c r="E13" i="7"/>
  <c r="E15" i="7"/>
  <c r="B22" i="7"/>
  <c r="E11" i="7"/>
  <c r="D10" i="5" l="1"/>
  <c r="D9" i="5"/>
</calcChain>
</file>

<file path=xl/sharedStrings.xml><?xml version="1.0" encoding="utf-8"?>
<sst xmlns="http://schemas.openxmlformats.org/spreadsheetml/2006/main" count="126" uniqueCount="103">
  <si>
    <t xml:space="preserve">Classe: </t>
  </si>
  <si>
    <t xml:space="preserve">Prof: </t>
  </si>
  <si>
    <t xml:space="preserve">Data: </t>
  </si>
  <si>
    <t xml:space="preserve">40 PALAVRAS - 10 PSEUDOPALAVRAS  - 10 FRASES </t>
  </si>
  <si>
    <t>PALAVRAS</t>
  </si>
  <si>
    <t>Soletradas</t>
  </si>
  <si>
    <t>Erradas</t>
  </si>
  <si>
    <t>Silabadas</t>
  </si>
  <si>
    <t>PSEUDOPALAVRAS</t>
  </si>
  <si>
    <t>FRASES</t>
  </si>
  <si>
    <t>NOME:                                                                        DATA:</t>
  </si>
  <si>
    <t>NOME:                                                                       DATA:</t>
  </si>
  <si>
    <t>NOME:                                                                                        DATA:</t>
  </si>
  <si>
    <t>Palavras</t>
  </si>
  <si>
    <t>Pseudopalavras</t>
  </si>
  <si>
    <t>Frases</t>
  </si>
  <si>
    <t xml:space="preserve">TEMPO LEITURA </t>
  </si>
  <si>
    <t xml:space="preserve"> ANÁLISE QUALITATVA INDIVIDUAL</t>
  </si>
  <si>
    <r>
      <t xml:space="preserve">                                </t>
    </r>
    <r>
      <rPr>
        <b/>
        <i/>
        <sz val="9"/>
        <color rgb="FF002060"/>
        <rFont val="Aptos Narrow"/>
        <family val="2"/>
        <scheme val="minor"/>
      </rPr>
      <t xml:space="preserve">    INSTRUÇÕES: </t>
    </r>
    <r>
      <rPr>
        <i/>
        <sz val="10"/>
        <color rgb="FF002060"/>
        <rFont val="Aptos Narrow"/>
        <family val="2"/>
        <scheme val="minor"/>
      </rPr>
      <t>Conte quantas palavras, pseudopalavras e frases a criança obteve em cada item, preenchendo as linhas amarelas.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sz val="9"/>
        <color rgb="FF002060"/>
        <rFont val="Aptos Narrow"/>
        <family val="2"/>
        <scheme val="minor"/>
      </rPr>
      <t>Marque o tempo de cada.</t>
    </r>
  </si>
  <si>
    <t>TOTAL DA SALA</t>
  </si>
  <si>
    <t>Número de alunos da sala</t>
  </si>
  <si>
    <t>Precisão de palavras</t>
  </si>
  <si>
    <t>Precisão de pseudopalavras</t>
  </si>
  <si>
    <t xml:space="preserve">Compreensão de frases </t>
  </si>
  <si>
    <t>Prosódia frases</t>
  </si>
  <si>
    <t xml:space="preserve">Automaticidade de palavras </t>
  </si>
  <si>
    <t>CRITÉRIOS PARA PONTUAÇÃO</t>
  </si>
  <si>
    <t xml:space="preserve">palavras NÃO silabadas </t>
  </si>
  <si>
    <t>frases NÃO silabadas</t>
  </si>
  <si>
    <t>correta associação à imagem</t>
  </si>
  <si>
    <t>MÉDIA DA SALA</t>
  </si>
  <si>
    <t>número de acertos</t>
  </si>
  <si>
    <t>Data:</t>
  </si>
  <si>
    <r>
      <rPr>
        <b/>
        <i/>
        <sz val="10"/>
        <color rgb="FF002060"/>
        <rFont val="Aptos Narrow"/>
        <family val="2"/>
        <scheme val="minor"/>
      </rPr>
      <t xml:space="preserve">                                          OBSERVAÇÃO</t>
    </r>
    <r>
      <rPr>
        <i/>
        <sz val="10"/>
        <color rgb="FF002060"/>
        <rFont val="Aptos Narrow"/>
        <family val="2"/>
        <scheme val="minor"/>
      </rPr>
      <t xml:space="preserve">: Quanto maior a nota, </t>
    </r>
    <r>
      <rPr>
        <i/>
        <sz val="10"/>
        <color rgb="FFFF0000"/>
        <rFont val="Aptos Narrow"/>
        <family val="2"/>
        <scheme val="minor"/>
      </rPr>
      <t>MENOS</t>
    </r>
    <r>
      <rPr>
        <i/>
        <sz val="10"/>
        <color rgb="FF002060"/>
        <rFont val="Aptos Narrow"/>
        <family val="2"/>
        <scheme val="minor"/>
      </rPr>
      <t xml:space="preserve"> desenvolvida é a leitura do aluno.</t>
    </r>
  </si>
  <si>
    <t>QUANTIDADE</t>
  </si>
  <si>
    <r>
      <t xml:space="preserve">                                    INSTRUÇÕES: </t>
    </r>
    <r>
      <rPr>
        <i/>
        <sz val="11"/>
        <color rgb="FF002060"/>
        <rFont val="Aptos Narrow"/>
        <family val="2"/>
        <scheme val="minor"/>
      </rPr>
      <t>conte quantas notas 1, notas 2 e notas 3 a classe obteve, em cada item, preenchendo as</t>
    </r>
    <r>
      <rPr>
        <i/>
        <sz val="11"/>
        <color rgb="FF00B0F0"/>
        <rFont val="Aptos Narrow"/>
        <family val="2"/>
        <scheme val="minor"/>
      </rPr>
      <t xml:space="preserve"> </t>
    </r>
    <r>
      <rPr>
        <i/>
        <u/>
        <sz val="11"/>
        <color rgb="FF00B0F0"/>
        <rFont val="Aptos Narrow"/>
        <family val="2"/>
        <scheme val="minor"/>
      </rPr>
      <t>linhas azuis</t>
    </r>
    <r>
      <rPr>
        <i/>
        <sz val="11"/>
        <color rgb="FF002060"/>
        <rFont val="Aptos Narrow"/>
        <family val="2"/>
        <scheme val="minor"/>
      </rPr>
      <t>. No final da linha, em N, aparececerá o número de alunos da sala.</t>
    </r>
  </si>
  <si>
    <t xml:space="preserve">                                   Nas linhas brancas abaixo, aparecerão as porcentagens de cada nota, que serão utilizadas para compor o gráfico, à direita. A tabela de baixo é apenas repetição dos valores em % do gráfico. </t>
  </si>
  <si>
    <t>pré-leitor 
nível 3</t>
  </si>
  <si>
    <t>leitor
iniciante</t>
  </si>
  <si>
    <t>leitor 
fluente</t>
  </si>
  <si>
    <t>ITENS - NOTAS</t>
  </si>
  <si>
    <t>N</t>
  </si>
  <si>
    <t>TOTAL</t>
  </si>
  <si>
    <t>Compreensão de frases</t>
  </si>
  <si>
    <t>GRÁFICO</t>
  </si>
  <si>
    <t>pré-leitor</t>
  </si>
  <si>
    <t>leitor iniciante</t>
  </si>
  <si>
    <t>leitor fluente</t>
  </si>
  <si>
    <t xml:space="preserve">Precisão pal.       </t>
  </si>
  <si>
    <t xml:space="preserve">Precisão pseudopal.   </t>
  </si>
  <si>
    <t xml:space="preserve">Automaticidade           </t>
  </si>
  <si>
    <t xml:space="preserve">Prosódia frases    </t>
  </si>
  <si>
    <t xml:space="preserve">Compreensão frase    </t>
  </si>
  <si>
    <r>
      <rPr>
        <b/>
        <i/>
        <sz val="11"/>
        <color rgb="FF002060"/>
        <rFont val="Aptos Narrow"/>
        <family val="2"/>
        <scheme val="minor"/>
      </rPr>
      <t xml:space="preserve">                                  OBSERVAÇÃO</t>
    </r>
    <r>
      <rPr>
        <i/>
        <sz val="11"/>
        <color rgb="FF002060"/>
        <rFont val="Aptos Narrow"/>
        <family val="2"/>
        <scheme val="minor"/>
      </rPr>
      <t xml:space="preserve">: Quanto </t>
    </r>
    <r>
      <rPr>
        <i/>
        <u/>
        <sz val="11"/>
        <color rgb="FF002060"/>
        <rFont val="Aptos Narrow"/>
        <family val="2"/>
        <scheme val="minor"/>
      </rPr>
      <t xml:space="preserve">maior a nota dos itens, </t>
    </r>
    <r>
      <rPr>
        <i/>
        <u/>
        <sz val="11"/>
        <color rgb="FFFF0000"/>
        <rFont val="Aptos Narrow"/>
        <family val="2"/>
        <scheme val="minor"/>
      </rPr>
      <t>MAIS</t>
    </r>
    <r>
      <rPr>
        <i/>
        <u/>
        <sz val="11"/>
        <color rgb="FF002060"/>
        <rFont val="Aptos Narrow"/>
        <family val="2"/>
        <scheme val="minor"/>
      </rPr>
      <t xml:space="preserve"> desenvolvido</t>
    </r>
    <r>
      <rPr>
        <i/>
        <sz val="11"/>
        <color rgb="FF002060"/>
        <rFont val="Aptos Narrow"/>
        <family val="2"/>
        <scheme val="minor"/>
      </rPr>
      <t xml:space="preserve"> é o item da sala. Quanto </t>
    </r>
    <r>
      <rPr>
        <i/>
        <u/>
        <sz val="11"/>
        <color rgb="FF002060"/>
        <rFont val="Aptos Narrow"/>
        <family val="2"/>
        <scheme val="minor"/>
      </rPr>
      <t>maior o tempo, MENOS desenvolvida</t>
    </r>
    <r>
      <rPr>
        <i/>
        <sz val="11"/>
        <color rgb="FF002060"/>
        <rFont val="Aptos Narrow"/>
        <family val="2"/>
        <scheme val="minor"/>
      </rPr>
      <t xml:space="preserve"> é a leitura da sala.  </t>
    </r>
  </si>
  <si>
    <t xml:space="preserve">                            ANÁLISE SIMPLIFICADA QUANTITATIVA DA SALA </t>
  </si>
  <si>
    <t>ANÁLISE QUANTITATIVA DA SALA</t>
  </si>
  <si>
    <t>Não lidas/puladas</t>
  </si>
  <si>
    <t>(palavras certas)</t>
  </si>
  <si>
    <t>(pseudopalavras certas)</t>
  </si>
  <si>
    <t>Automaticidade de palavras</t>
  </si>
  <si>
    <t>(palavras não silabadas)</t>
  </si>
  <si>
    <t>(frases não silabadas)</t>
  </si>
  <si>
    <t>(associação correta à imagem)</t>
  </si>
  <si>
    <r>
      <rPr>
        <b/>
        <sz val="11"/>
        <color theme="1"/>
        <rFont val="Aptos Narrow"/>
        <family val="2"/>
        <scheme val="minor"/>
      </rPr>
      <t>MÉDIA PONDERADA DA SALA</t>
    </r>
    <r>
      <rPr>
        <sz val="11"/>
        <color theme="1"/>
        <rFont val="Aptos Narrow"/>
        <family val="2"/>
        <scheme val="minor"/>
      </rPr>
      <t xml:space="preserve"> (média ponderada máxima =15)</t>
    </r>
  </si>
  <si>
    <t>FLUENTE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</si>
  <si>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</si>
  <si>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</si>
  <si>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</si>
  <si>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</si>
  <si>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</si>
  <si>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</si>
  <si>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</si>
  <si>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</si>
  <si>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</si>
  <si>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</si>
  <si>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</si>
  <si>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</si>
  <si>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</si>
  <si>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</si>
  <si>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</si>
  <si>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</si>
  <si>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</si>
  <si>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</si>
  <si>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</si>
  <si>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</si>
  <si>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</si>
  <si>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</si>
  <si>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</si>
  <si>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</si>
  <si>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</si>
  <si>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 xml:space="preserve">ITENS AVALIADO </t>
  </si>
  <si>
    <t>número de alunos</t>
  </si>
  <si>
    <r>
      <t xml:space="preserve">TEMPO DE LEITURA 
</t>
    </r>
    <r>
      <rPr>
        <sz val="11"/>
        <color theme="1"/>
        <rFont val="Aptos Narrow"/>
        <family val="2"/>
        <scheme val="minor"/>
      </rPr>
      <t>(hora:minuto:segundo)</t>
    </r>
  </si>
  <si>
    <r>
      <t xml:space="preserve">LEITURA DE PALAVRAS
</t>
    </r>
    <r>
      <rPr>
        <sz val="11"/>
        <color theme="1"/>
        <rFont val="Aptos Narrow"/>
        <family val="2"/>
        <scheme val="minor"/>
      </rPr>
      <t>(hh:mm:ss)</t>
    </r>
  </si>
  <si>
    <r>
      <t xml:space="preserve">PSEUDOPALAVRAS
</t>
    </r>
    <r>
      <rPr>
        <sz val="11"/>
        <color theme="1"/>
        <rFont val="Aptos Narrow"/>
        <family val="2"/>
        <scheme val="minor"/>
      </rPr>
      <t>(hh:mm:ss)</t>
    </r>
  </si>
  <si>
    <r>
      <t xml:space="preserve">FRASES
</t>
    </r>
    <r>
      <rPr>
        <sz val="11"/>
        <color theme="1"/>
        <rFont val="Aptos Narrow"/>
        <family val="2"/>
        <scheme val="minor"/>
      </rPr>
      <t>(hh:mm:ss)</t>
    </r>
  </si>
  <si>
    <t xml:space="preserve">TEMPO DE LEITURA </t>
  </si>
  <si>
    <r>
      <t xml:space="preserve">                                    INSTRUÇÕES PLANILHA 1: </t>
    </r>
    <r>
      <rPr>
        <i/>
        <sz val="11"/>
        <color rgb="FF002060"/>
        <rFont val="Aptos Narrow"/>
        <family val="2"/>
        <scheme val="minor"/>
      </rPr>
      <t xml:space="preserve">na casela </t>
    </r>
    <r>
      <rPr>
        <b/>
        <i/>
        <u/>
        <sz val="11"/>
        <color theme="1"/>
        <rFont val="Aptos Narrow"/>
        <family val="2"/>
        <scheme val="minor"/>
      </rPr>
      <t>amarela ponha o número de alunos da sala</t>
    </r>
    <r>
      <rPr>
        <i/>
        <sz val="11"/>
        <color theme="1"/>
        <rFont val="Aptos Narrow"/>
        <family val="2"/>
        <scheme val="minor"/>
      </rPr>
      <t xml:space="preserve">. </t>
    </r>
    <r>
      <rPr>
        <i/>
        <sz val="11"/>
        <color rgb="FF002060"/>
        <rFont val="Aptos Narrow"/>
        <family val="2"/>
        <scheme val="minor"/>
      </rPr>
      <t xml:space="preserve">Segundo os critérios de pontuação, conte quantos itens de cada, a sala obteve, preenchendo as </t>
    </r>
    <r>
      <rPr>
        <b/>
        <i/>
        <u/>
        <sz val="11"/>
        <color theme="1"/>
        <rFont val="Aptos Narrow"/>
        <family val="2"/>
        <scheme val="minor"/>
      </rPr>
      <t>linhas azuis</t>
    </r>
    <r>
      <rPr>
        <i/>
        <sz val="11"/>
        <color rgb="FF00B0F0"/>
        <rFont val="Aptos Narrow"/>
        <family val="2"/>
        <scheme val="minor"/>
      </rPr>
      <t xml:space="preserve">. </t>
    </r>
  </si>
  <si>
    <r>
      <t xml:space="preserve">                                 </t>
    </r>
    <r>
      <rPr>
        <i/>
        <sz val="11"/>
        <color rgb="FF002060"/>
        <rFont val="Aptos Narrow"/>
        <family val="2"/>
        <scheme val="minor"/>
      </rPr>
      <t xml:space="preserve">  </t>
    </r>
    <r>
      <rPr>
        <b/>
        <i/>
        <sz val="11"/>
        <color rgb="FF002060"/>
        <rFont val="Aptos Narrow"/>
        <family val="2"/>
        <scheme val="minor"/>
      </rPr>
      <t>INSTRUÇÕES PLANILHA 2</t>
    </r>
    <r>
      <rPr>
        <i/>
        <sz val="11"/>
        <color rgb="FF002060"/>
        <rFont val="Aptos Narrow"/>
        <family val="2"/>
        <scheme val="minor"/>
      </rPr>
      <t xml:space="preserve">: </t>
    </r>
    <r>
      <rPr>
        <i/>
        <sz val="11"/>
        <color theme="1"/>
        <rFont val="Aptos Narrow"/>
        <family val="2"/>
        <scheme val="minor"/>
      </rPr>
      <t xml:space="preserve">nas </t>
    </r>
    <r>
      <rPr>
        <b/>
        <i/>
        <u/>
        <sz val="11"/>
        <color theme="1"/>
        <rFont val="Aptos Narrow"/>
        <family val="2"/>
        <scheme val="minor"/>
      </rPr>
      <t>caselas verdes preencha o tempo de leitura de cada aluno</t>
    </r>
    <r>
      <rPr>
        <i/>
        <sz val="11"/>
        <color rgb="FF002060"/>
        <rFont val="Aptos Narrow"/>
        <family val="2"/>
        <scheme val="minor"/>
      </rPr>
      <t xml:space="preserve">, considerando horas:minutos:segundos para cada item. </t>
    </r>
  </si>
  <si>
    <t>Prof:</t>
  </si>
  <si>
    <r>
      <rPr>
        <b/>
        <i/>
        <sz val="11"/>
        <color rgb="FF002060"/>
        <rFont val="Aptos Narrow"/>
        <family val="2"/>
        <scheme val="minor"/>
      </rPr>
      <t xml:space="preserve">                                  OBSERVAÇÃO</t>
    </r>
    <r>
      <rPr>
        <i/>
        <sz val="11"/>
        <color rgb="FF002060"/>
        <rFont val="Aptos Narrow"/>
        <family val="2"/>
        <scheme val="minor"/>
      </rPr>
      <t xml:space="preserve">: Quanto </t>
    </r>
    <r>
      <rPr>
        <i/>
        <u/>
        <sz val="11"/>
        <color rgb="FF002060"/>
        <rFont val="Aptos Narrow"/>
        <family val="2"/>
        <scheme val="minor"/>
      </rPr>
      <t>maior a nota, MAIS desenvolvido</t>
    </r>
    <r>
      <rPr>
        <i/>
        <sz val="11"/>
        <color rgb="FF002060"/>
        <rFont val="Aptos Narrow"/>
        <family val="2"/>
        <scheme val="minor"/>
      </rPr>
      <t xml:space="preserve"> é o item de leitura da sala. </t>
    </r>
  </si>
  <si>
    <t>Sala:</t>
  </si>
  <si>
    <t>hh:mm:ss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</si>
</sst>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rgb="FF002060"/>
      <name val="Aptos Narrow"/>
      <family val="2"/>
      <scheme val="minor"/>
    </font>
    <font>
      <i/>
      <sz val="11"/>
      <color rgb="FF00206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9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b/>
      <i/>
      <sz val="9"/>
      <color rgb="FF002060"/>
      <name val="Aptos Narrow"/>
      <family val="2"/>
      <scheme val="minor"/>
    </font>
    <font>
      <i/>
      <sz val="10"/>
      <color rgb="FF002060"/>
      <name val="Aptos Narrow"/>
      <family val="2"/>
      <scheme val="minor"/>
    </font>
    <font>
      <b/>
      <i/>
      <sz val="10"/>
      <color rgb="FF002060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i/>
      <sz val="9"/>
      <color rgb="FF002060"/>
      <name val="Aptos Narrow"/>
      <family val="2"/>
      <scheme val="minor"/>
    </font>
    <font>
      <sz val="10"/>
      <color theme="1"/>
      <name val="Arial"/>
      <family val="2"/>
    </font>
    <font>
      <i/>
      <sz val="11"/>
      <color rgb="FF00B0F0"/>
      <name val="Aptos Narrow"/>
      <family val="2"/>
      <scheme val="minor"/>
    </font>
    <font>
      <b/>
      <sz val="14"/>
      <color theme="3"/>
      <name val="Aptos Narrow"/>
      <family val="2"/>
      <scheme val="minor"/>
    </font>
    <font>
      <i/>
      <sz val="10"/>
      <color rgb="FFFF0000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i/>
      <u/>
      <sz val="11"/>
      <color rgb="FF00B0F0"/>
      <name val="Aptos Narrow"/>
      <family val="2"/>
      <scheme val="minor"/>
    </font>
    <font>
      <i/>
      <sz val="11"/>
      <color rgb="FF7F7F7F"/>
      <name val="Aptos Display"/>
      <family val="2"/>
      <scheme val="major"/>
    </font>
    <font>
      <b/>
      <i/>
      <sz val="11"/>
      <color rgb="FF002060"/>
      <name val="Aptos Display"/>
      <family val="2"/>
      <scheme val="major"/>
    </font>
    <font>
      <i/>
      <u/>
      <sz val="11"/>
      <color rgb="FF00206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9"/>
      <color theme="1"/>
      <name val="Aptos Display"/>
      <family val="2"/>
      <scheme val="major"/>
    </font>
    <font>
      <b/>
      <sz val="10"/>
      <color theme="1"/>
      <name val="Arial"/>
      <family val="2"/>
    </font>
    <font>
      <sz val="9"/>
      <color theme="1"/>
      <name val="Aptos Display"/>
      <family val="2"/>
      <scheme val="major"/>
    </font>
    <font>
      <i/>
      <u/>
      <sz val="11"/>
      <color rgb="FFFF0000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EFE5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0" fillId="0" borderId="3" applyNumberFormat="0" applyFill="0" applyAlignment="0" applyProtection="0"/>
  </cellStyleXfs>
  <cellXfs count="1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Protection="1">
      <protection locked="0"/>
    </xf>
    <xf numFmtId="0" fontId="3" fillId="0" borderId="0" xfId="0" applyFont="1" applyAlignment="1">
      <alignment vertical="top"/>
    </xf>
    <xf numFmtId="0" fontId="6" fillId="0" borderId="0" xfId="0" applyFont="1"/>
    <xf numFmtId="0" fontId="7" fillId="0" borderId="0" xfId="0" applyFont="1"/>
    <xf numFmtId="0" fontId="11" fillId="0" borderId="0" xfId="0" applyFont="1"/>
    <xf numFmtId="0" fontId="12" fillId="0" borderId="0" xfId="0" applyFont="1"/>
    <xf numFmtId="0" fontId="4" fillId="0" borderId="0" xfId="1" applyFont="1" applyBorder="1"/>
    <xf numFmtId="0" fontId="2" fillId="0" borderId="0" xfId="1" applyBorder="1"/>
    <xf numFmtId="0" fontId="14" fillId="0" borderId="0" xfId="2" applyFont="1" applyBorder="1"/>
    <xf numFmtId="0" fontId="15" fillId="0" borderId="0" xfId="2" applyFont="1" applyBorder="1"/>
    <xf numFmtId="0" fontId="15" fillId="0" borderId="0" xfId="2" applyFont="1" applyBorder="1" applyAlignment="1">
      <alignment horizontal="center"/>
    </xf>
    <xf numFmtId="0" fontId="16" fillId="0" borderId="0" xfId="0" applyFont="1"/>
    <xf numFmtId="0" fontId="17" fillId="0" borderId="0" xfId="0" applyFont="1"/>
    <xf numFmtId="0" fontId="8" fillId="5" borderId="2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8" fillId="8" borderId="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7" borderId="4" xfId="0" applyFont="1" applyFill="1" applyBorder="1" applyProtection="1">
      <protection locked="0"/>
    </xf>
    <xf numFmtId="0" fontId="1" fillId="7" borderId="5" xfId="0" applyFont="1" applyFill="1" applyBorder="1" applyProtection="1">
      <protection locked="0"/>
    </xf>
    <xf numFmtId="0" fontId="1" fillId="7" borderId="6" xfId="0" applyFont="1" applyFill="1" applyBorder="1" applyProtection="1">
      <protection locked="0"/>
    </xf>
    <xf numFmtId="0" fontId="6" fillId="6" borderId="2" xfId="0" applyFont="1" applyFill="1" applyBorder="1"/>
    <xf numFmtId="0" fontId="16" fillId="0" borderId="2" xfId="0" applyFont="1" applyBorder="1"/>
    <xf numFmtId="0" fontId="6" fillId="3" borderId="2" xfId="0" applyFont="1" applyFill="1" applyBorder="1"/>
    <xf numFmtId="0" fontId="6" fillId="8" borderId="2" xfId="0" applyFont="1" applyFill="1" applyBorder="1"/>
    <xf numFmtId="0" fontId="6" fillId="7" borderId="2" xfId="0" applyFont="1" applyFill="1" applyBorder="1" applyAlignment="1" applyProtection="1">
      <alignment horizontal="right" vertical="center"/>
      <protection locked="0"/>
    </xf>
    <xf numFmtId="0" fontId="2" fillId="0" borderId="0" xfId="1" applyBorder="1" applyAlignment="1">
      <alignment horizontal="right"/>
    </xf>
    <xf numFmtId="0" fontId="15" fillId="0" borderId="0" xfId="2" applyFont="1" applyBorder="1" applyAlignment="1">
      <alignment horizontal="right"/>
    </xf>
    <xf numFmtId="0" fontId="3" fillId="0" borderId="0" xfId="0" applyFont="1" applyAlignment="1">
      <alignment horizontal="right" vertical="top"/>
    </xf>
    <xf numFmtId="0" fontId="6" fillId="0" borderId="0" xfId="0" applyFont="1" applyAlignment="1">
      <alignment horizontal="right"/>
    </xf>
    <xf numFmtId="0" fontId="8" fillId="0" borderId="2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4" fillId="0" borderId="0" xfId="2" applyFont="1" applyBorder="1" applyProtection="1"/>
    <xf numFmtId="0" fontId="1" fillId="3" borderId="2" xfId="0" applyFont="1" applyFill="1" applyBorder="1" applyProtection="1">
      <protection locked="0"/>
    </xf>
    <xf numFmtId="1" fontId="1" fillId="3" borderId="2" xfId="0" applyNumberFormat="1" applyFont="1" applyFill="1" applyBorder="1" applyProtection="1"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3" fillId="3" borderId="0" xfId="0" applyFont="1" applyFill="1" applyProtection="1">
      <protection locked="0"/>
    </xf>
    <xf numFmtId="2" fontId="1" fillId="0" borderId="2" xfId="0" applyNumberFormat="1" applyFont="1" applyBorder="1"/>
    <xf numFmtId="0" fontId="1" fillId="0" borderId="2" xfId="0" applyFont="1" applyBorder="1" applyAlignment="1">
      <alignment horizontal="center"/>
    </xf>
    <xf numFmtId="0" fontId="33" fillId="0" borderId="2" xfId="0" applyFont="1" applyBorder="1"/>
    <xf numFmtId="1" fontId="1" fillId="0" borderId="2" xfId="0" applyNumberFormat="1" applyFont="1" applyBorder="1" applyAlignment="1">
      <alignment horizontal="center"/>
    </xf>
    <xf numFmtId="0" fontId="31" fillId="4" borderId="2" xfId="0" applyFont="1" applyFill="1" applyBorder="1"/>
    <xf numFmtId="0" fontId="4" fillId="0" borderId="0" xfId="1" applyFont="1" applyBorder="1" applyProtection="1"/>
    <xf numFmtId="0" fontId="2" fillId="0" borderId="0" xfId="1" applyBorder="1" applyProtection="1"/>
    <xf numFmtId="0" fontId="2" fillId="0" borderId="0" xfId="1" applyBorder="1" applyAlignment="1" applyProtection="1">
      <alignment horizontal="center"/>
    </xf>
    <xf numFmtId="0" fontId="25" fillId="0" borderId="0" xfId="1" applyFont="1" applyBorder="1" applyProtection="1"/>
    <xf numFmtId="0" fontId="5" fillId="0" borderId="0" xfId="2" applyFont="1" applyBorder="1" applyProtection="1"/>
    <xf numFmtId="0" fontId="4" fillId="0" borderId="0" xfId="2" applyFont="1" applyBorder="1" applyAlignment="1" applyProtection="1">
      <alignment horizontal="center"/>
    </xf>
    <xf numFmtId="0" fontId="26" fillId="0" borderId="0" xfId="2" applyFont="1" applyBorder="1" applyProtection="1"/>
    <xf numFmtId="0" fontId="3" fillId="4" borderId="2" xfId="0" applyFont="1" applyFill="1" applyBorder="1" applyAlignment="1">
      <alignment horizontal="center" wrapText="1"/>
    </xf>
    <xf numFmtId="0" fontId="28" fillId="0" borderId="2" xfId="0" applyFont="1" applyBorder="1"/>
    <xf numFmtId="0" fontId="29" fillId="0" borderId="2" xfId="0" applyFont="1" applyBorder="1"/>
    <xf numFmtId="0" fontId="30" fillId="0" borderId="2" xfId="0" applyFont="1" applyBorder="1" applyAlignment="1">
      <alignment horizontal="center"/>
    </xf>
    <xf numFmtId="0" fontId="31" fillId="0" borderId="2" xfId="0" applyFont="1" applyBorder="1"/>
    <xf numFmtId="14" fontId="1" fillId="2" borderId="0" xfId="0" applyNumberFormat="1" applyFont="1" applyFill="1"/>
    <xf numFmtId="0" fontId="1" fillId="2" borderId="0" xfId="0" applyFont="1" applyFill="1"/>
    <xf numFmtId="0" fontId="32" fillId="2" borderId="2" xfId="0" applyFont="1" applyFill="1" applyBorder="1"/>
    <xf numFmtId="0" fontId="0" fillId="4" borderId="2" xfId="0" applyFill="1" applyBorder="1"/>
    <xf numFmtId="0" fontId="1" fillId="4" borderId="2" xfId="0" applyFont="1" applyFill="1" applyBorder="1"/>
    <xf numFmtId="0" fontId="1" fillId="4" borderId="2" xfId="0" applyFont="1" applyFill="1" applyBorder="1" applyAlignment="1">
      <alignment horizontal="center"/>
    </xf>
    <xf numFmtId="0" fontId="31" fillId="2" borderId="0" xfId="0" applyFont="1" applyFill="1"/>
    <xf numFmtId="0" fontId="28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top" wrapText="1"/>
    </xf>
    <xf numFmtId="0" fontId="30" fillId="0" borderId="2" xfId="0" applyFont="1" applyBorder="1" applyAlignment="1">
      <alignment vertical="top"/>
    </xf>
    <xf numFmtId="2" fontId="1" fillId="0" borderId="2" xfId="0" applyNumberFormat="1" applyFont="1" applyBorder="1" applyAlignment="1">
      <alignment vertical="top"/>
    </xf>
    <xf numFmtId="0" fontId="30" fillId="0" borderId="2" xfId="0" applyFont="1" applyBorder="1"/>
    <xf numFmtId="0" fontId="19" fillId="0" borderId="2" xfId="0" applyFont="1" applyBorder="1"/>
    <xf numFmtId="0" fontId="1" fillId="2" borderId="4" xfId="0" applyFont="1" applyFill="1" applyBorder="1"/>
    <xf numFmtId="0" fontId="1" fillId="7" borderId="6" xfId="0" applyFont="1" applyFill="1" applyBorder="1"/>
    <xf numFmtId="20" fontId="1" fillId="0" borderId="0" xfId="0" applyNumberFormat="1" applyFont="1"/>
    <xf numFmtId="0" fontId="3" fillId="6" borderId="2" xfId="0" applyFont="1" applyFill="1" applyBorder="1" applyProtection="1">
      <protection locked="0"/>
    </xf>
    <xf numFmtId="0" fontId="3" fillId="6" borderId="4" xfId="0" applyFont="1" applyFill="1" applyBorder="1" applyProtection="1">
      <protection locked="0"/>
    </xf>
    <xf numFmtId="0" fontId="3" fillId="6" borderId="5" xfId="0" applyFont="1" applyFill="1" applyBorder="1" applyProtection="1">
      <protection locked="0"/>
    </xf>
    <xf numFmtId="0" fontId="1" fillId="6" borderId="5" xfId="0" applyFont="1" applyFill="1" applyBorder="1" applyProtection="1">
      <protection locked="0"/>
    </xf>
    <xf numFmtId="14" fontId="1" fillId="6" borderId="5" xfId="0" applyNumberFormat="1" applyFont="1" applyFill="1" applyBorder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0" xfId="1" applyBorder="1" applyProtection="1">
      <protection locked="0"/>
    </xf>
    <xf numFmtId="0" fontId="4" fillId="0" borderId="0" xfId="2" applyFont="1" applyBorder="1" applyProtection="1">
      <protection locked="0"/>
    </xf>
    <xf numFmtId="0" fontId="1" fillId="6" borderId="6" xfId="0" applyFont="1" applyFill="1" applyBorder="1" applyProtection="1">
      <protection locked="0"/>
    </xf>
    <xf numFmtId="0" fontId="0" fillId="7" borderId="2" xfId="0" applyFill="1" applyBorder="1" applyAlignment="1" applyProtection="1">
      <alignment horizontal="right" wrapText="1"/>
      <protection locked="0"/>
    </xf>
    <xf numFmtId="21" fontId="0" fillId="6" borderId="2" xfId="0" applyNumberFormat="1" applyFill="1" applyBorder="1" applyAlignment="1" applyProtection="1">
      <alignment horizontal="right"/>
      <protection locked="0"/>
    </xf>
    <xf numFmtId="21" fontId="0" fillId="6" borderId="2" xfId="0" applyNumberFormat="1" applyFill="1" applyBorder="1" applyAlignment="1" applyProtection="1">
      <alignment horizontal="right" vertical="center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center" vertical="center"/>
    </xf>
    <xf numFmtId="0" fontId="21" fillId="0" borderId="3" xfId="3" applyFont="1" applyAlignment="1" applyProtection="1"/>
    <xf numFmtId="0" fontId="21" fillId="0" borderId="3" xfId="3" applyFont="1" applyAlignment="1" applyProtection="1">
      <alignment horizontal="center"/>
    </xf>
    <xf numFmtId="0" fontId="3" fillId="4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0" fillId="9" borderId="2" xfId="0" applyFill="1" applyBorder="1"/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wrapText="1"/>
    </xf>
    <xf numFmtId="0" fontId="19" fillId="9" borderId="2" xfId="0" applyFont="1" applyFill="1" applyBorder="1" applyAlignment="1">
      <alignment wrapText="1"/>
    </xf>
    <xf numFmtId="0" fontId="3" fillId="0" borderId="2" xfId="0" applyFont="1" applyBorder="1"/>
    <xf numFmtId="1" fontId="1" fillId="2" borderId="2" xfId="0" applyNumberFormat="1" applyFont="1" applyFill="1" applyBorder="1"/>
    <xf numFmtId="0" fontId="1" fillId="2" borderId="2" xfId="0" applyFont="1" applyFill="1" applyBorder="1"/>
    <xf numFmtId="0" fontId="19" fillId="9" borderId="2" xfId="0" applyFont="1" applyFill="1" applyBorder="1"/>
    <xf numFmtId="1" fontId="1" fillId="0" borderId="0" xfId="0" applyNumberFormat="1" applyFont="1" applyAlignment="1">
      <alignment horizontal="center"/>
    </xf>
    <xf numFmtId="1" fontId="0" fillId="2" borderId="2" xfId="0" applyNumberFormat="1" applyFill="1" applyBorder="1"/>
    <xf numFmtId="0" fontId="19" fillId="2" borderId="0" xfId="0" applyFont="1" applyFill="1"/>
    <xf numFmtId="0" fontId="3" fillId="0" borderId="0" xfId="0" applyFont="1"/>
    <xf numFmtId="2" fontId="1" fillId="2" borderId="0" xfId="0" applyNumberFormat="1" applyFont="1" applyFill="1"/>
    <xf numFmtId="2" fontId="0" fillId="2" borderId="0" xfId="0" applyNumberFormat="1" applyFill="1"/>
    <xf numFmtId="0" fontId="0" fillId="0" borderId="0" xfId="0" applyAlignment="1">
      <alignment horizontal="center"/>
    </xf>
    <xf numFmtId="0" fontId="19" fillId="2" borderId="2" xfId="0" applyFont="1" applyFill="1" applyBorder="1"/>
    <xf numFmtId="0" fontId="0" fillId="10" borderId="4" xfId="0" applyFill="1" applyBorder="1"/>
    <xf numFmtId="0" fontId="1" fillId="10" borderId="5" xfId="0" applyFont="1" applyFill="1" applyBorder="1"/>
    <xf numFmtId="0" fontId="0" fillId="10" borderId="5" xfId="0" applyFill="1" applyBorder="1"/>
    <xf numFmtId="0" fontId="1" fillId="10" borderId="6" xfId="0" applyFont="1" applyFill="1" applyBorder="1"/>
    <xf numFmtId="0" fontId="1" fillId="0" borderId="7" xfId="0" applyFont="1" applyBorder="1"/>
    <xf numFmtId="21" fontId="1" fillId="0" borderId="0" xfId="0" applyNumberFormat="1" applyFont="1"/>
    <xf numFmtId="0" fontId="32" fillId="4" borderId="2" xfId="0" applyFont="1" applyFill="1" applyBorder="1"/>
    <xf numFmtId="21" fontId="3" fillId="4" borderId="2" xfId="0" applyNumberFormat="1" applyFont="1" applyFill="1" applyBorder="1"/>
    <xf numFmtId="0" fontId="3" fillId="0" borderId="0" xfId="0" applyFont="1" applyAlignment="1">
      <alignment horizontal="right"/>
    </xf>
    <xf numFmtId="21" fontId="1" fillId="2" borderId="2" xfId="0" applyNumberFormat="1" applyFont="1" applyFill="1" applyBorder="1"/>
    <xf numFmtId="21" fontId="1" fillId="2" borderId="2" xfId="0" applyNumberFormat="1" applyFont="1" applyFill="1" applyBorder="1" applyAlignment="1">
      <alignment horizontal="center"/>
    </xf>
    <xf numFmtId="0" fontId="21" fillId="0" borderId="0" xfId="3" applyFont="1" applyBorder="1" applyAlignment="1">
      <alignment horizontal="left"/>
    </xf>
    <xf numFmtId="0" fontId="10" fillId="0" borderId="3" xfId="3" applyAlignment="1" applyProtection="1">
      <alignment horizontal="center"/>
    </xf>
    <xf numFmtId="21" fontId="6" fillId="7" borderId="2" xfId="0" applyNumberFormat="1" applyFont="1" applyFill="1" applyBorder="1" applyAlignment="1" applyProtection="1">
      <alignment horizontal="right" vertical="center"/>
      <protection locked="0"/>
    </xf>
  </cellXfs>
  <cellStyles count="4">
    <cellStyle name="Normal" xfId="0" builtinId="0"/>
    <cellStyle name="Texto Explicativo" xfId="1" builtinId="53"/>
    <cellStyle name="Título 2" xfId="3" builtinId="17"/>
    <cellStyle name="Total" xfId="2" builtinId="25"/>
  </cellStyles>
  <dxfs count="0"/>
  <tableStyles count="0" defaultTableStyle="TableStyleMedium2" defaultPivotStyle="PivotStyleLight16"/>
  <colors>
    <mruColors>
      <color rgb="FFFFEFE5"/>
      <color rgb="FFB88C00"/>
      <color rgb="FFFFFFCC"/>
      <color rgb="FFFFCCFF"/>
      <color rgb="FFBC32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DESEMPENHO DE LEITURA MÉDIO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36C-4F63-9783-84CE499A278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36C-4F63-9783-84CE499A278F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36C-4F63-9783-84CE499A278F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36C-4F63-9783-84CE499A278F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36C-4F63-9783-84CE499A278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(simplificado)'!$B$8:$B$12</c:f>
              <c:strCache>
                <c:ptCount val="5"/>
                <c:pt idx="0">
                  <c:v>Precisão de palavras</c:v>
                </c:pt>
                <c:pt idx="1">
                  <c:v>Precisão de pseudopalavras</c:v>
                </c:pt>
                <c:pt idx="2">
                  <c:v>Automaticidade de palavras </c:v>
                </c:pt>
                <c:pt idx="3">
                  <c:v>Prosódia frases</c:v>
                </c:pt>
                <c:pt idx="4">
                  <c:v>Compreensão de frases </c:v>
                </c:pt>
              </c:strCache>
            </c:strRef>
          </c:cat>
          <c:val>
            <c:numRef>
              <c:f>'SALA (simplificado)'!$D$8:$D$12</c:f>
              <c:numCache>
                <c:formatCode>0</c:formatCode>
                <c:ptCount val="5"/>
                <c:pt idx="0">
                  <c:v>10.8</c:v>
                </c:pt>
                <c:pt idx="1">
                  <c:v>5</c:v>
                </c:pt>
                <c:pt idx="2">
                  <c:v>3.6</c:v>
                </c:pt>
                <c:pt idx="3">
                  <c:v>3.92</c:v>
                </c:pt>
                <c:pt idx="4">
                  <c:v>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6C-4F63-9783-84CE499A2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3686831"/>
        <c:axId val="1533682511"/>
      </c:barChart>
      <c:catAx>
        <c:axId val="15336868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ITENS AVALIADOS</a:t>
                </a:r>
              </a:p>
            </c:rich>
          </c:tx>
          <c:layout>
            <c:manualLayout>
              <c:xMode val="edge"/>
              <c:yMode val="edge"/>
              <c:x val="0.45053224709863077"/>
              <c:y val="0.91210629921259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2511"/>
        <c:crosses val="autoZero"/>
        <c:auto val="1"/>
        <c:lblAlgn val="ctr"/>
        <c:lblOffset val="100"/>
        <c:noMultiLvlLbl val="0"/>
      </c:catAx>
      <c:valAx>
        <c:axId val="1533682511"/>
        <c:scaling>
          <c:orientation val="minMax"/>
          <c:max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MÉDIA DE ACERTOS  DA SALA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pt-BR" sz="1400"/>
              <a:t>TEMPO</a:t>
            </a:r>
            <a:r>
              <a:rPr lang="pt-BR" sz="1400" baseline="0"/>
              <a:t> DE LEITURA MÉDIO DA SALA</a:t>
            </a:r>
            <a:endParaRPr lang="pt-BR" sz="1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'SALA (simplificado)'!$B$45</c:f>
              <c:strCache>
                <c:ptCount val="1"/>
                <c:pt idx="0">
                  <c:v>PALAVRAS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B7C-4BBA-9515-4C251FFA12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(simplificado)'!$B$46</c:f>
              <c:numCache>
                <c:formatCode>h:mm:ss</c:formatCode>
                <c:ptCount val="1"/>
                <c:pt idx="0">
                  <c:v>5.0972222222222217E-4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7C-4BBA-9515-4C251FFA12AD}"/>
            </c:ext>
          </c:extLst>
        </c:ser>
        <c:ser>
          <c:idx val="1"/>
          <c:order val="1"/>
          <c:tx>
            <c:strRef>
              <c:f>'SALA (simplificado)'!$C$45</c:f>
              <c:strCache>
                <c:ptCount val="1"/>
                <c:pt idx="0">
                  <c:v>PSEUDOPALAVRAS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(simplificado)'!$C$46</c:f>
              <c:numCache>
                <c:formatCode>h:mm:ss</c:formatCode>
                <c:ptCount val="1"/>
                <c:pt idx="0">
                  <c:v>3.791666666666666E-4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7C-4BBA-9515-4C251FFA12AD}"/>
            </c:ext>
          </c:extLst>
        </c:ser>
        <c:ser>
          <c:idx val="2"/>
          <c:order val="2"/>
          <c:tx>
            <c:strRef>
              <c:f>'SALA (simplificado)'!$D$45</c:f>
              <c:strCache>
                <c:ptCount val="1"/>
                <c:pt idx="0">
                  <c:v>FRASES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(simplificado)'!$D$46</c:f>
              <c:numCache>
                <c:formatCode>h:mm:ss</c:formatCode>
                <c:ptCount val="1"/>
                <c:pt idx="0">
                  <c:v>5.62037037037037E-4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7C-4BBA-9515-4C251FFA1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94471567"/>
        <c:axId val="294488367"/>
      </c:barChart>
      <c:catAx>
        <c:axId val="294471567"/>
        <c:scaling>
          <c:orientation val="minMax"/>
        </c:scaling>
        <c:delete val="1"/>
        <c:axPos val="b"/>
        <c:majorTickMark val="none"/>
        <c:minorTickMark val="none"/>
        <c:tickLblPos val="nextTo"/>
        <c:crossAx val="294488367"/>
        <c:crosses val="autoZero"/>
        <c:auto val="1"/>
        <c:lblAlgn val="ctr"/>
        <c:lblOffset val="100"/>
        <c:noMultiLvlLbl val="0"/>
      </c:catAx>
      <c:valAx>
        <c:axId val="294488367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>
                    <a:solidFill>
                      <a:schemeClr val="tx1"/>
                    </a:solidFill>
                  </a:rPr>
                  <a:t>TEMPO (hh:mm:ss)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h:mm:ss" sourceLinked="1"/>
        <c:majorTickMark val="none"/>
        <c:minorTickMark val="none"/>
        <c:tickLblPos val="nextTo"/>
        <c:crossAx val="2944715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93285214348205"/>
          <c:y val="0.8524300087489064"/>
          <c:w val="0.69997586508582976"/>
          <c:h val="0.120072466041346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8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50" b="1">
                <a:solidFill>
                  <a:srgbClr val="FF0000"/>
                </a:solidFill>
              </a:rPr>
              <a:t>LEITURA DE 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INDIVIDUAL!$B$6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INDIVIDUAL!$A$7:$A$10</c:f>
              <c:strCache>
                <c:ptCount val="4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Silabadas</c:v>
                </c:pt>
              </c:strCache>
            </c:strRef>
          </c:cat>
          <c:val>
            <c:numRef>
              <c:f>INDIVIDUAL!$B$7:$B$10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28</c:v>
                </c:pt>
                <c:pt idx="3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13-4A5C-98EA-E34749D58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5220671"/>
        <c:axId val="675220191"/>
      </c:barChart>
      <c:catAx>
        <c:axId val="675220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191"/>
        <c:crosses val="autoZero"/>
        <c:auto val="1"/>
        <c:lblAlgn val="ctr"/>
        <c:lblOffset val="100"/>
        <c:noMultiLvlLbl val="0"/>
      </c:catAx>
      <c:valAx>
        <c:axId val="675220191"/>
        <c:scaling>
          <c:orientation val="minMax"/>
          <c:max val="40"/>
        </c:scaling>
        <c:delete val="0"/>
        <c:axPos val="l"/>
        <c:majorGridlines>
          <c:spPr>
            <a:ln w="3175" cap="flat" cmpd="sng" algn="ctr">
              <a:solidFill>
                <a:schemeClr val="accent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671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PSEUDOPALAVRAS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INDIVIDUAL!$B$11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INDIVIDUAL!$A$12:$A$15</c:f>
              <c:strCache>
                <c:ptCount val="4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Silabadas</c:v>
                </c:pt>
              </c:strCache>
            </c:strRef>
          </c:cat>
          <c:val>
            <c:numRef>
              <c:f>INDIVIDUAL!$B$12:$B$15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7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7F-439F-A5EC-ADE2B1066B94}"/>
            </c:ext>
          </c:extLst>
        </c:ser>
        <c:ser>
          <c:idx val="1"/>
          <c:order val="1"/>
          <c:tx>
            <c:strRef>
              <c:f>INDIVIDUAL!$C$11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INDIVIDUAL!$A$12:$A$15</c:f>
              <c:strCache>
                <c:ptCount val="4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Silabadas</c:v>
                </c:pt>
              </c:strCache>
            </c:strRef>
          </c:cat>
          <c:val>
            <c:numRef>
              <c:f>INDIVIDUAL!$C$12:$C$15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3-097F-439F-A5EC-ADE2B1066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20866112"/>
        <c:axId val="1220862272"/>
      </c:barChart>
      <c:catAx>
        <c:axId val="122086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2272"/>
        <c:crosses val="autoZero"/>
        <c:auto val="1"/>
        <c:lblAlgn val="ctr"/>
        <c:lblOffset val="100"/>
        <c:noMultiLvlLbl val="0"/>
      </c:catAx>
      <c:valAx>
        <c:axId val="1220862272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5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pseudopalavras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6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FRASES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INDIVIDUAL!$B$16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INDIVIDUAL!$A$17:$A$20</c:f>
              <c:strCache>
                <c:ptCount val="4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Silabadas</c:v>
                </c:pt>
              </c:strCache>
            </c:strRef>
          </c:cat>
          <c:val>
            <c:numRef>
              <c:f>INDIVIDUAL!$B$17:$B$20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B8-4D0C-BE77-8755880BFE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2149759"/>
        <c:axId val="972150719"/>
      </c:barChart>
      <c:catAx>
        <c:axId val="9721497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50719"/>
        <c:crosses val="autoZero"/>
        <c:auto val="1"/>
        <c:lblAlgn val="ctr"/>
        <c:lblOffset val="100"/>
        <c:noMultiLvlLbl val="0"/>
      </c:catAx>
      <c:valAx>
        <c:axId val="972150719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6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Frases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49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TEMPO DE LEITURA (hh:mm:ss)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INDIVIDUAL!$B$22</c:f>
              <c:strCache>
                <c:ptCount val="1"/>
                <c:pt idx="0">
                  <c:v>hh:mm:ss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8EC-4363-B10E-5A3811213189}"/>
              </c:ext>
            </c:extLst>
          </c:dPt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8EC-4363-B10E-5A381121318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8EC-4363-B10E-5A38112131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INDIVIDUAL!$A$23:$A$25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INDIVIDUAL!$B$23:$B$25</c:f>
              <c:numCache>
                <c:formatCode>h:mm:ss</c:formatCode>
                <c:ptCount val="3"/>
                <c:pt idx="0">
                  <c:v>1.8749999999999999E-3</c:v>
                </c:pt>
                <c:pt idx="1">
                  <c:v>3.5879629629629629E-4</c:v>
                </c:pt>
                <c:pt idx="2">
                  <c:v>2.4189814814814816E-3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EC-4363-B10E-5A3811213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1875007"/>
        <c:axId val="1571875487"/>
      </c:barChart>
      <c:catAx>
        <c:axId val="1571875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487"/>
        <c:crosses val="autoZero"/>
        <c:auto val="1"/>
        <c:lblAlgn val="ctr"/>
        <c:lblOffset val="100"/>
        <c:noMultiLvlLbl val="0"/>
      </c:catAx>
      <c:valAx>
        <c:axId val="1571875487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dk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Tempo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h:mm:ss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8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dk1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pt-BR" sz="1200" b="1">
                <a:latin typeface="Arial Narrow" panose="020B0606020202030204" pitchFamily="34" charset="0"/>
              </a:rPr>
              <a:t>% DESEMPENHO MÉDIO DOS ALUNOS DA SALA</a:t>
            </a:r>
            <a:r>
              <a:rPr lang="pt-BR" sz="1200" b="1" baseline="0">
                <a:latin typeface="Arial Narrow" panose="020B0606020202030204" pitchFamily="34" charset="0"/>
              </a:rPr>
              <a:t> </a:t>
            </a:r>
            <a:endParaRPr lang="pt-BR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'SALA (marcadores)'!$B$20</c:f>
              <c:strCache>
                <c:ptCount val="1"/>
                <c:pt idx="0">
                  <c:v>pré-leitor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(marcadores)'!$A$21:$A$25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(marcadores)'!$B$21:$B$25</c:f>
              <c:numCache>
                <c:formatCode>0.00</c:formatCode>
                <c:ptCount val="5"/>
                <c:pt idx="0">
                  <c:v>24</c:v>
                </c:pt>
                <c:pt idx="1">
                  <c:v>48</c:v>
                </c:pt>
                <c:pt idx="2">
                  <c:v>20</c:v>
                </c:pt>
                <c:pt idx="3">
                  <c:v>60</c:v>
                </c:pt>
                <c:pt idx="4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04-4B09-85E4-AB50C200FBD2}"/>
            </c:ext>
          </c:extLst>
        </c:ser>
        <c:ser>
          <c:idx val="1"/>
          <c:order val="1"/>
          <c:tx>
            <c:strRef>
              <c:f>'SALA (marcadores)'!$C$20</c:f>
              <c:strCache>
                <c:ptCount val="1"/>
                <c:pt idx="0">
                  <c:v>leitor iniciante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(marcadores)'!$A$21:$A$25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(marcadores)'!$C$21:$C$25</c:f>
              <c:numCache>
                <c:formatCode>0.00</c:formatCode>
                <c:ptCount val="5"/>
                <c:pt idx="0">
                  <c:v>48</c:v>
                </c:pt>
                <c:pt idx="1">
                  <c:v>40</c:v>
                </c:pt>
                <c:pt idx="2">
                  <c:v>72</c:v>
                </c:pt>
                <c:pt idx="3">
                  <c:v>28</c:v>
                </c:pt>
                <c:pt idx="4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04-4B09-85E4-AB50C200FBD2}"/>
            </c:ext>
          </c:extLst>
        </c:ser>
        <c:ser>
          <c:idx val="2"/>
          <c:order val="2"/>
          <c:tx>
            <c:strRef>
              <c:f>'SALA (marcadores)'!$D$20</c:f>
              <c:strCache>
                <c:ptCount val="1"/>
                <c:pt idx="0">
                  <c:v>leitor fluente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(marcadores)'!$A$21:$A$25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(marcadores)'!$D$21:$D$25</c:f>
              <c:numCache>
                <c:formatCode>0.00</c:formatCode>
                <c:ptCount val="5"/>
                <c:pt idx="0">
                  <c:v>28</c:v>
                </c:pt>
                <c:pt idx="1">
                  <c:v>12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504-4B09-85E4-AB50C200FB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660412895"/>
        <c:axId val="1660410495"/>
      </c:barChart>
      <c:catAx>
        <c:axId val="16604128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60410495"/>
        <c:crosses val="autoZero"/>
        <c:auto val="1"/>
        <c:lblAlgn val="ctr"/>
        <c:lblOffset val="100"/>
        <c:noMultiLvlLbl val="0"/>
      </c:catAx>
      <c:valAx>
        <c:axId val="1660410495"/>
        <c:scaling>
          <c:orientation val="minMax"/>
          <c:max val="100"/>
        </c:scaling>
        <c:delete val="0"/>
        <c:axPos val="l"/>
        <c:majorGridlines>
          <c:spPr>
            <a:ln w="3175" cap="flat" cmpd="sng" algn="ctr">
              <a:solidFill>
                <a:schemeClr val="accent4"/>
              </a:solidFill>
              <a:prstDash val="solid"/>
              <a:miter lim="800000"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60412895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678429085253237E-2"/>
          <c:y val="0.81556430446194228"/>
          <c:w val="0.79501331777972184"/>
          <c:h val="0.184435695538057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1905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image" Target="../media/image2.png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1</xdr:row>
      <xdr:rowOff>60960</xdr:rowOff>
    </xdr:from>
    <xdr:to>
      <xdr:col>0</xdr:col>
      <xdr:colOff>769620</xdr:colOff>
      <xdr:row>3</xdr:row>
      <xdr:rowOff>76407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CAD77E-AE47-4BE0-985A-5A120193B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" y="297180"/>
          <a:ext cx="746760" cy="388827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6</xdr:row>
      <xdr:rowOff>0</xdr:rowOff>
    </xdr:from>
    <xdr:to>
      <xdr:col>16</xdr:col>
      <xdr:colOff>22860</xdr:colOff>
      <xdr:row>18</xdr:row>
      <xdr:rowOff>144780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8512640-3556-3A89-41B6-322FF456E0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22860</xdr:colOff>
      <xdr:row>22</xdr:row>
      <xdr:rowOff>7620</xdr:rowOff>
    </xdr:from>
    <xdr:to>
      <xdr:col>15</xdr:col>
      <xdr:colOff>38100</xdr:colOff>
      <xdr:row>32</xdr:row>
      <xdr:rowOff>91440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2A28D1C-204F-7332-D6C9-4F36D7B297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181263</xdr:colOff>
      <xdr:row>0</xdr:row>
      <xdr:rowOff>65233</xdr:rowOff>
    </xdr:from>
    <xdr:to>
      <xdr:col>0</xdr:col>
      <xdr:colOff>795915</xdr:colOff>
      <xdr:row>1</xdr:row>
      <xdr:rowOff>163716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105574E-237F-4B99-B417-154A94F60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63" y="65233"/>
          <a:ext cx="614652" cy="327083"/>
        </a:xfrm>
        <a:prstGeom prst="rect">
          <a:avLst/>
        </a:prstGeom>
      </xdr:spPr>
    </xdr:pic>
    <xdr:clientData/>
  </xdr:twoCellAnchor>
  <xdr:twoCellAnchor>
    <xdr:from>
      <xdr:col>3</xdr:col>
      <xdr:colOff>651163</xdr:colOff>
      <xdr:row>6</xdr:row>
      <xdr:rowOff>3175</xdr:rowOff>
    </xdr:from>
    <xdr:to>
      <xdr:col>9</xdr:col>
      <xdr:colOff>374073</xdr:colOff>
      <xdr:row>14</xdr:row>
      <xdr:rowOff>171450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F037A3-0296-62FC-D48E-9F8CBAAD47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1617</xdr:colOff>
      <xdr:row>6</xdr:row>
      <xdr:rowOff>3175</xdr:rowOff>
    </xdr:from>
    <xdr:to>
      <xdr:col>16</xdr:col>
      <xdr:colOff>13855</xdr:colOff>
      <xdr:row>15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23CB4CF-4584-85C5-25B1-963856A04D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0</xdr:colOff>
      <xdr:row>17</xdr:row>
      <xdr:rowOff>3175</xdr:rowOff>
    </xdr:from>
    <xdr:to>
      <xdr:col>9</xdr:col>
      <xdr:colOff>381000</xdr:colOff>
      <xdr:row>25</xdr:row>
      <xdr:rowOff>69850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B73AA47-C504-4007-B34C-D566172176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13853</xdr:colOff>
      <xdr:row>17</xdr:row>
      <xdr:rowOff>0</xdr:rowOff>
    </xdr:from>
    <xdr:to>
      <xdr:col>16</xdr:col>
      <xdr:colOff>0</xdr:colOff>
      <xdr:row>25</xdr:row>
      <xdr:rowOff>76199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BD7A309-2FDF-C2DB-30D9-9914B3A8EA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99060</xdr:rowOff>
    </xdr:from>
    <xdr:ext cx="746760" cy="388827"/>
    <xdr:pic>
      <xdr:nvPicPr>
        <xdr:cNvPr id="2" name="Imagem 1">
          <a:extLst>
            <a:ext uri="{FF2B5EF4-FFF2-40B4-BE49-F238E27FC236}">
              <a16:creationId xmlns:a16="http://schemas.microsoft.com/office/drawing/2014/main" id="{49539619-78F4-44CD-9D2E-F17D369BF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99060"/>
          <a:ext cx="746760" cy="388827"/>
        </a:xfrm>
        <a:prstGeom prst="rect">
          <a:avLst/>
        </a:prstGeom>
      </xdr:spPr>
    </xdr:pic>
    <xdr:clientData/>
  </xdr:oneCellAnchor>
  <xdr:twoCellAnchor>
    <xdr:from>
      <xdr:col>7</xdr:col>
      <xdr:colOff>38100</xdr:colOff>
      <xdr:row>7</xdr:row>
      <xdr:rowOff>0</xdr:rowOff>
    </xdr:from>
    <xdr:to>
      <xdr:col>15</xdr:col>
      <xdr:colOff>0</xdr:colOff>
      <xdr:row>19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DA80AA6-BAA4-4EA6-9101-3B91EE3AEE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CAB2F-E561-45BB-AEF6-D2246D9F4CF7}">
  <sheetPr>
    <pageSetUpPr fitToPage="1"/>
  </sheetPr>
  <dimension ref="A1:U47"/>
  <sheetViews>
    <sheetView topLeftCell="A7" zoomScaleNormal="100" workbookViewId="0">
      <selection activeCell="D24" sqref="D24"/>
    </sheetView>
  </sheetViews>
  <sheetFormatPr defaultColWidth="8.88671875" defaultRowHeight="14.4" x14ac:dyDescent="0.3"/>
  <cols>
    <col min="1" max="1" width="26" style="3" customWidth="1"/>
    <col min="2" max="2" width="25.21875" style="3" customWidth="1"/>
    <col min="3" max="3" width="16.5546875" style="3" customWidth="1"/>
    <col min="4" max="4" width="15.44140625" style="84" customWidth="1"/>
    <col min="5" max="5" width="8.77734375" style="84" customWidth="1"/>
    <col min="6" max="6" width="7" style="3" customWidth="1"/>
    <col min="7" max="7" width="6.33203125" style="3" customWidth="1"/>
    <col min="8" max="8" width="10.44140625" style="3" customWidth="1"/>
    <col min="9" max="9" width="7.33203125" style="3" customWidth="1"/>
    <col min="10" max="10" width="6.77734375" style="3" customWidth="1"/>
    <col min="11" max="11" width="6.33203125" style="3" customWidth="1"/>
    <col min="12" max="12" width="6.5546875" style="3" customWidth="1"/>
    <col min="13" max="13" width="6.44140625" style="3" customWidth="1"/>
    <col min="14" max="14" width="6.6640625" style="3" customWidth="1"/>
    <col min="15" max="15" width="7.21875" style="3" customWidth="1"/>
    <col min="16" max="16" width="11.109375" style="3" customWidth="1"/>
    <col min="17" max="17" width="7.21875" style="3" customWidth="1"/>
    <col min="18" max="18" width="6.88671875" style="3" customWidth="1"/>
    <col min="19" max="20" width="7.109375" style="3" customWidth="1"/>
    <col min="21" max="21" width="7.6640625" style="3" customWidth="1"/>
    <col min="22" max="22" width="7.109375" style="3" customWidth="1"/>
    <col min="23" max="16384" width="8.88671875" style="3"/>
  </cols>
  <sheetData>
    <row r="1" spans="1:20" ht="18.600000000000001" thickBot="1" x14ac:dyDescent="0.4">
      <c r="A1" s="93" t="s">
        <v>54</v>
      </c>
      <c r="B1" s="93"/>
      <c r="C1" s="94"/>
      <c r="D1" s="2"/>
      <c r="E1" s="2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20" s="85" customFormat="1" ht="15" thickTop="1" x14ac:dyDescent="0.3">
      <c r="A2" s="50" t="s">
        <v>97</v>
      </c>
      <c r="B2" s="51"/>
      <c r="C2" s="51"/>
      <c r="D2" s="52"/>
      <c r="E2" s="52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20" s="85" customFormat="1" x14ac:dyDescent="0.3">
      <c r="A3" s="50" t="s">
        <v>98</v>
      </c>
      <c r="B3" s="51"/>
      <c r="C3" s="51"/>
      <c r="D3" s="52"/>
      <c r="E3" s="52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20" s="86" customFormat="1" x14ac:dyDescent="0.3">
      <c r="A4" s="54" t="s">
        <v>53</v>
      </c>
      <c r="B4" s="38"/>
      <c r="C4" s="38"/>
      <c r="D4" s="55"/>
      <c r="E4" s="55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spans="1:20" s="86" customFormat="1" x14ac:dyDescent="0.3">
      <c r="A5" s="54"/>
      <c r="B5" s="38"/>
      <c r="C5" s="38"/>
      <c r="D5" s="55"/>
      <c r="E5" s="55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20" ht="19.2" customHeight="1" x14ac:dyDescent="0.3">
      <c r="A6" s="95" t="s">
        <v>26</v>
      </c>
      <c r="B6" s="95" t="s">
        <v>90</v>
      </c>
      <c r="C6" s="96" t="s">
        <v>19</v>
      </c>
      <c r="D6" s="96" t="s">
        <v>30</v>
      </c>
      <c r="E6" s="96" t="s">
        <v>64</v>
      </c>
      <c r="F6" s="2"/>
      <c r="G6" s="79" t="s">
        <v>0</v>
      </c>
      <c r="H6" s="80"/>
      <c r="I6" s="81"/>
      <c r="J6" s="81"/>
      <c r="K6" s="81" t="s">
        <v>99</v>
      </c>
      <c r="L6" s="82"/>
      <c r="M6" s="81"/>
      <c r="N6" s="83"/>
      <c r="O6" s="81" t="s">
        <v>32</v>
      </c>
      <c r="P6" s="87"/>
    </row>
    <row r="7" spans="1:20" x14ac:dyDescent="0.3">
      <c r="A7" s="97" t="s">
        <v>91</v>
      </c>
      <c r="B7" s="98" t="s">
        <v>20</v>
      </c>
      <c r="C7" s="88">
        <v>25</v>
      </c>
      <c r="D7" s="99"/>
      <c r="E7" s="99"/>
      <c r="F7" s="2"/>
      <c r="G7" s="1"/>
      <c r="H7" s="1"/>
      <c r="I7" s="1"/>
      <c r="J7" s="1"/>
      <c r="K7" s="1"/>
      <c r="L7" s="1"/>
      <c r="M7" s="1"/>
      <c r="N7" s="1"/>
      <c r="O7" s="1"/>
      <c r="P7" s="92"/>
      <c r="Q7" s="41"/>
      <c r="R7" s="41"/>
      <c r="S7" s="41"/>
      <c r="T7" s="41"/>
    </row>
    <row r="8" spans="1:20" x14ac:dyDescent="0.3">
      <c r="A8" s="100" t="s">
        <v>31</v>
      </c>
      <c r="B8" s="101" t="s">
        <v>21</v>
      </c>
      <c r="C8" s="39">
        <v>270</v>
      </c>
      <c r="D8" s="102">
        <f>C8/C7</f>
        <v>10.8</v>
      </c>
      <c r="E8" s="103">
        <v>40</v>
      </c>
      <c r="F8" s="2"/>
      <c r="G8" s="1"/>
      <c r="H8" s="1"/>
      <c r="I8" s="1"/>
      <c r="J8" s="1"/>
      <c r="K8" s="1"/>
      <c r="L8" s="1"/>
      <c r="M8" s="1"/>
      <c r="N8" s="1"/>
      <c r="O8" s="1"/>
      <c r="P8" s="1"/>
    </row>
    <row r="9" spans="1:20" x14ac:dyDescent="0.3">
      <c r="A9" s="104" t="s">
        <v>31</v>
      </c>
      <c r="B9" s="101" t="s">
        <v>22</v>
      </c>
      <c r="C9" s="39">
        <v>125</v>
      </c>
      <c r="D9" s="102">
        <f>C9/C7</f>
        <v>5</v>
      </c>
      <c r="E9" s="103">
        <v>10</v>
      </c>
      <c r="F9" s="105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20" x14ac:dyDescent="0.3">
      <c r="A10" s="104" t="s">
        <v>27</v>
      </c>
      <c r="B10" s="101" t="s">
        <v>25</v>
      </c>
      <c r="C10" s="39">
        <v>90</v>
      </c>
      <c r="D10" s="102">
        <f>C10/C7</f>
        <v>3.6</v>
      </c>
      <c r="E10" s="102">
        <v>40</v>
      </c>
      <c r="F10" s="105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20" x14ac:dyDescent="0.3">
      <c r="A11" s="104" t="s">
        <v>28</v>
      </c>
      <c r="B11" s="101" t="s">
        <v>24</v>
      </c>
      <c r="C11" s="39">
        <v>98</v>
      </c>
      <c r="D11" s="106">
        <f>C11/C7</f>
        <v>3.92</v>
      </c>
      <c r="E11" s="106">
        <v>10</v>
      </c>
      <c r="F11" s="2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20" x14ac:dyDescent="0.3">
      <c r="A12" s="104" t="s">
        <v>29</v>
      </c>
      <c r="B12" s="101" t="s">
        <v>23</v>
      </c>
      <c r="C12" s="40">
        <v>170</v>
      </c>
      <c r="D12" s="106">
        <f>C12/C7</f>
        <v>6.8</v>
      </c>
      <c r="E12" s="106">
        <v>10</v>
      </c>
      <c r="F12" s="2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20" x14ac:dyDescent="0.3">
      <c r="A13" s="107"/>
      <c r="B13" s="108"/>
      <c r="C13" s="109"/>
      <c r="D13" s="110"/>
      <c r="E13" s="110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20" x14ac:dyDescent="0.3">
      <c r="A14" s="107"/>
      <c r="B14" s="108"/>
      <c r="C14" s="109"/>
      <c r="D14" s="110"/>
      <c r="E14" s="110"/>
      <c r="F14" s="2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20" ht="31.2" customHeight="1" x14ac:dyDescent="0.3">
      <c r="A15" s="57" t="s">
        <v>92</v>
      </c>
      <c r="B15" s="57" t="s">
        <v>93</v>
      </c>
      <c r="C15" s="57" t="s">
        <v>94</v>
      </c>
      <c r="D15" s="57" t="s">
        <v>95</v>
      </c>
      <c r="E15" s="111"/>
      <c r="F15" s="2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20" x14ac:dyDescent="0.3">
      <c r="A16" s="112" t="s">
        <v>65</v>
      </c>
      <c r="B16" s="89">
        <v>3.4722222222222224E-4</v>
      </c>
      <c r="C16" s="89">
        <v>1.1574074074074075E-4</v>
      </c>
      <c r="D16" s="89">
        <v>6.9444444444444447E-4</v>
      </c>
      <c r="E16" s="110"/>
      <c r="F16" s="2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21" x14ac:dyDescent="0.3">
      <c r="A17" s="112" t="s">
        <v>66</v>
      </c>
      <c r="B17" s="89">
        <v>4.0509259259259258E-4</v>
      </c>
      <c r="C17" s="89">
        <v>2.5462962962962961E-4</v>
      </c>
      <c r="D17" s="89">
        <v>8.3333333333333339E-4</v>
      </c>
      <c r="E17" s="110"/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21" x14ac:dyDescent="0.3">
      <c r="A18" s="112" t="s">
        <v>67</v>
      </c>
      <c r="B18" s="89">
        <v>5.5555555555555556E-4</v>
      </c>
      <c r="C18" s="89">
        <v>1.3888888888888889E-4</v>
      </c>
      <c r="D18" s="89">
        <v>6.5972222222222224E-4</v>
      </c>
      <c r="E18" s="110"/>
      <c r="F18" s="2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21" x14ac:dyDescent="0.3">
      <c r="A19" s="112" t="s">
        <v>68</v>
      </c>
      <c r="B19" s="89">
        <v>3.7037037037037035E-4</v>
      </c>
      <c r="C19" s="89">
        <v>5.2083333333333333E-4</v>
      </c>
      <c r="D19" s="89">
        <v>5.5555555555555556E-4</v>
      </c>
      <c r="E19" s="2"/>
      <c r="F19" s="2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21" x14ac:dyDescent="0.3">
      <c r="A20" s="112" t="s">
        <v>69</v>
      </c>
      <c r="B20" s="90">
        <v>1.4467592592592592E-3</v>
      </c>
      <c r="C20" s="90">
        <v>8.6805555555555551E-4</v>
      </c>
      <c r="D20" s="89">
        <v>1.5162037037037036E-3</v>
      </c>
      <c r="E20" s="1"/>
      <c r="F20" s="2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21" x14ac:dyDescent="0.3">
      <c r="A21" s="112" t="s">
        <v>70</v>
      </c>
      <c r="B21" s="89">
        <v>3.8194444444444446E-4</v>
      </c>
      <c r="C21" s="89">
        <v>2.3148148148148149E-4</v>
      </c>
      <c r="D21" s="89">
        <v>6.5972222222222224E-4</v>
      </c>
      <c r="E21" s="2"/>
      <c r="F21" s="1"/>
      <c r="G21" s="1"/>
      <c r="H21" s="1"/>
      <c r="I21"/>
      <c r="J21"/>
      <c r="K21"/>
      <c r="L21"/>
      <c r="M21"/>
      <c r="N21"/>
      <c r="O21"/>
      <c r="P21"/>
      <c r="Q21" s="91"/>
      <c r="R21" s="91"/>
      <c r="S21" s="91"/>
      <c r="T21" s="91"/>
      <c r="U21" s="91"/>
    </row>
    <row r="22" spans="1:21" x14ac:dyDescent="0.3">
      <c r="A22" s="112" t="s">
        <v>71</v>
      </c>
      <c r="B22" s="89">
        <v>5.5555555555555556E-4</v>
      </c>
      <c r="C22" s="89">
        <v>6.5972222222222224E-4</v>
      </c>
      <c r="D22" s="89">
        <v>5.7870370370370367E-4</v>
      </c>
      <c r="E22" s="2"/>
      <c r="F22" s="2"/>
      <c r="G22" s="1"/>
      <c r="H22" s="113" t="s">
        <v>101</v>
      </c>
      <c r="I22" s="114"/>
      <c r="J22" s="115" t="s">
        <v>99</v>
      </c>
      <c r="K22" s="114"/>
      <c r="L22" s="114"/>
      <c r="M22" s="115" t="s">
        <v>32</v>
      </c>
      <c r="N22" s="114"/>
      <c r="O22" s="116"/>
      <c r="P22" s="1"/>
    </row>
    <row r="23" spans="1:21" x14ac:dyDescent="0.3">
      <c r="A23" s="112" t="s">
        <v>72</v>
      </c>
      <c r="B23" s="89">
        <v>6.7129629629629625E-4</v>
      </c>
      <c r="C23" s="89">
        <v>3.3564814814814812E-4</v>
      </c>
      <c r="D23" s="89">
        <v>6.3657407407407413E-4</v>
      </c>
      <c r="E23" s="2"/>
      <c r="F23" s="2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21" x14ac:dyDescent="0.3">
      <c r="A24" s="112" t="s">
        <v>73</v>
      </c>
      <c r="B24" s="89">
        <v>6.3657407407407413E-4</v>
      </c>
      <c r="C24" s="89">
        <v>4.2824074074074075E-4</v>
      </c>
      <c r="D24" s="89">
        <v>5.7870370370370367E-4</v>
      </c>
      <c r="E24" s="2"/>
      <c r="F24" s="2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21" x14ac:dyDescent="0.3">
      <c r="A25" s="112" t="s">
        <v>74</v>
      </c>
      <c r="B25" s="89">
        <v>3.1250000000000001E-4</v>
      </c>
      <c r="C25" s="89">
        <v>5.5555555555555556E-4</v>
      </c>
      <c r="D25" s="89">
        <v>4.6296296296296298E-4</v>
      </c>
      <c r="E25" s="2"/>
      <c r="F25" s="6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21" x14ac:dyDescent="0.3">
      <c r="A26" s="112" t="s">
        <v>75</v>
      </c>
      <c r="B26" s="89">
        <v>8.3333333333333339E-4</v>
      </c>
      <c r="C26" s="89">
        <v>5.7870370370370367E-4</v>
      </c>
      <c r="D26" s="89">
        <v>6.9444444444444447E-4</v>
      </c>
      <c r="E26" s="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21" x14ac:dyDescent="0.3">
      <c r="A27" s="112" t="s">
        <v>76</v>
      </c>
      <c r="B27" s="89">
        <v>4.5138888888888887E-4</v>
      </c>
      <c r="C27" s="89">
        <v>2.0833333333333335E-4</v>
      </c>
      <c r="D27" s="89">
        <v>5.6712962962962967E-4</v>
      </c>
      <c r="E27" s="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21" x14ac:dyDescent="0.3">
      <c r="A28" s="112" t="s">
        <v>77</v>
      </c>
      <c r="B28" s="89">
        <v>4.9768518518518521E-4</v>
      </c>
      <c r="C28" s="89">
        <v>3.2407407407407406E-4</v>
      </c>
      <c r="D28" s="89">
        <v>4.6296296296296298E-4</v>
      </c>
      <c r="E28" s="2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21" x14ac:dyDescent="0.3">
      <c r="A29" s="112" t="s">
        <v>78</v>
      </c>
      <c r="B29" s="89">
        <v>1.1921296296296296E-3</v>
      </c>
      <c r="C29" s="89">
        <v>1.238425925925926E-3</v>
      </c>
      <c r="D29" s="89">
        <v>8.9120370370370373E-4</v>
      </c>
      <c r="E29" s="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21" x14ac:dyDescent="0.3">
      <c r="A30" s="112" t="s">
        <v>79</v>
      </c>
      <c r="B30" s="89">
        <v>3.7037037037037035E-4</v>
      </c>
      <c r="C30" s="89">
        <v>4.0509259259259258E-4</v>
      </c>
      <c r="D30" s="89">
        <v>6.018518518518519E-4</v>
      </c>
      <c r="E30" s="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21" x14ac:dyDescent="0.3">
      <c r="A31" s="112" t="s">
        <v>80</v>
      </c>
      <c r="B31" s="89">
        <v>1.0532407407407407E-3</v>
      </c>
      <c r="C31" s="89">
        <v>7.5231481481481482E-4</v>
      </c>
      <c r="D31" s="89">
        <v>6.9444444444444447E-4</v>
      </c>
      <c r="E31" s="2"/>
      <c r="F31" s="1"/>
      <c r="G31" s="1"/>
      <c r="H31" s="1"/>
      <c r="I31" s="1"/>
      <c r="J31" s="1"/>
      <c r="K31" s="1"/>
      <c r="L31" s="1"/>
      <c r="M31" s="1"/>
      <c r="N31" s="1"/>
      <c r="O31" s="1"/>
      <c r="P31" s="117"/>
    </row>
    <row r="32" spans="1:21" x14ac:dyDescent="0.3">
      <c r="A32" s="112" t="s">
        <v>81</v>
      </c>
      <c r="B32" s="89">
        <v>4.9768518518518521E-4</v>
      </c>
      <c r="C32" s="89">
        <v>5.0925925925925921E-4</v>
      </c>
      <c r="D32" s="89">
        <v>5.9027777777777778E-4</v>
      </c>
      <c r="E32" s="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3">
      <c r="A33" s="112" t="s">
        <v>82</v>
      </c>
      <c r="B33" s="89">
        <v>1.736111111111111E-3</v>
      </c>
      <c r="C33" s="89">
        <v>1.1226851851851851E-3</v>
      </c>
      <c r="D33" s="89">
        <v>1.8981481481481482E-3</v>
      </c>
      <c r="E33" s="2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3">
      <c r="A34" s="112" t="s">
        <v>83</v>
      </c>
      <c r="B34" s="89">
        <v>4.2824074074074075E-4</v>
      </c>
      <c r="C34" s="89">
        <v>2.3148148148148149E-4</v>
      </c>
      <c r="D34" s="89">
        <v>4.7453703703703704E-4</v>
      </c>
      <c r="E34" s="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3">
      <c r="A35" s="112" t="s">
        <v>84</v>
      </c>
      <c r="B35" s="89"/>
      <c r="C35" s="89"/>
      <c r="D35" s="89"/>
      <c r="E35" s="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112" t="s">
        <v>85</v>
      </c>
      <c r="B36" s="89"/>
      <c r="C36" s="89"/>
      <c r="D36" s="89"/>
      <c r="E36" s="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3">
      <c r="A37" s="112" t="s">
        <v>86</v>
      </c>
      <c r="B37" s="89"/>
      <c r="C37" s="89"/>
      <c r="D37" s="89"/>
      <c r="E37" s="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112" t="s">
        <v>87</v>
      </c>
      <c r="B38" s="89"/>
      <c r="C38" s="89"/>
      <c r="D38" s="89"/>
      <c r="E38" s="2"/>
      <c r="F38" s="1"/>
      <c r="G38" s="1"/>
      <c r="H38" s="118"/>
      <c r="I38" s="1"/>
      <c r="J38" s="1"/>
      <c r="K38" s="1"/>
      <c r="L38" s="1"/>
      <c r="M38" s="1"/>
      <c r="N38" s="1"/>
      <c r="O38" s="1"/>
      <c r="P38" s="1"/>
    </row>
    <row r="39" spans="1:16" x14ac:dyDescent="0.3">
      <c r="A39" s="112" t="s">
        <v>88</v>
      </c>
      <c r="B39" s="89"/>
      <c r="C39" s="89"/>
      <c r="D39" s="89"/>
      <c r="E39" s="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112" t="s">
        <v>89</v>
      </c>
      <c r="B40" s="89"/>
      <c r="C40" s="89"/>
      <c r="D40" s="89"/>
      <c r="E40" s="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3">
      <c r="A41" s="119" t="s">
        <v>42</v>
      </c>
      <c r="B41" s="120">
        <f>SUM(B16:B40)</f>
        <v>1.2743055555555554E-2</v>
      </c>
      <c r="C41" s="120">
        <f>SUM(C16:C40)</f>
        <v>9.4791666666666653E-3</v>
      </c>
      <c r="D41" s="120">
        <f>SUM(D16:D40)</f>
        <v>1.4050925925925925E-2</v>
      </c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19" t="s">
        <v>30</v>
      </c>
      <c r="B42" s="120">
        <f>B41/C7</f>
        <v>5.0972222222222217E-4</v>
      </c>
      <c r="C42" s="120">
        <f>C41/C7</f>
        <v>3.791666666666666E-4</v>
      </c>
      <c r="D42" s="120">
        <f>D41/C7</f>
        <v>5.62037037037037E-4</v>
      </c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3">
      <c r="A43" s="1"/>
      <c r="B43" s="121"/>
      <c r="C43" s="121"/>
      <c r="D43" s="121"/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3">
      <c r="A44" s="1"/>
      <c r="B44" s="1"/>
      <c r="C44" s="1"/>
      <c r="D44" s="2"/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3.8" customHeight="1" x14ac:dyDescent="0.3">
      <c r="A45" s="99" t="s">
        <v>96</v>
      </c>
      <c r="B45" s="99" t="s">
        <v>4</v>
      </c>
      <c r="C45" s="99" t="s">
        <v>8</v>
      </c>
      <c r="D45" s="99" t="s">
        <v>9</v>
      </c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3">
      <c r="A46" s="103"/>
      <c r="B46" s="122">
        <f>B42</f>
        <v>5.0972222222222217E-4</v>
      </c>
      <c r="C46" s="122">
        <f>C42</f>
        <v>3.791666666666666E-4</v>
      </c>
      <c r="D46" s="123">
        <f>D42</f>
        <v>5.62037037037037E-4</v>
      </c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3">
      <c r="A47" s="1"/>
      <c r="B47" s="1"/>
      <c r="C47" s="1"/>
      <c r="D47" s="2"/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</sheetData>
  <sheetProtection algorithmName="SHA-512" hashValue="0mVqbwP5nhuKxhxKZ9ON+5BBdPtLIdE3KaYyVPWZmZYJz+vZIwAtrKAUYfY7hV3FiubvUHYcZEfP/eOi6NudXA==" saltValue="dfnaxwfsteNUKa5ltVcyrw==" spinCount="100000" sheet="1" selectLockedCells="1"/>
  <phoneticPr fontId="9" type="noConversion"/>
  <pageMargins left="0.511811024" right="0.511811024" top="0.78740157499999996" bottom="0.78740157499999996" header="0.31496062000000002" footer="0.31496062000000002"/>
  <pageSetup paperSize="9" scale="36" orientation="portrait" horizontalDpi="0" verticalDpi="0" r:id="rId1"/>
  <ignoredErrors>
    <ignoredError sqref="D8:D10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C9641-4564-478B-A811-13CBA7688A16}">
  <dimension ref="A1:P26"/>
  <sheetViews>
    <sheetView tabSelected="1" topLeftCell="A5" zoomScale="110" zoomScaleNormal="110" workbookViewId="0">
      <selection activeCell="B25" sqref="B25"/>
    </sheetView>
  </sheetViews>
  <sheetFormatPr defaultColWidth="8.88671875" defaultRowHeight="14.4" x14ac:dyDescent="0.3"/>
  <cols>
    <col min="1" max="1" width="14.88671875" style="1" customWidth="1"/>
    <col min="2" max="2" width="10.44140625" style="36" customWidth="1"/>
    <col min="3" max="3" width="2.88671875" style="1" customWidth="1"/>
    <col min="4" max="4" width="9.44140625" style="1" customWidth="1"/>
    <col min="5" max="5" width="8.6640625" style="1" customWidth="1"/>
    <col min="6" max="6" width="7.33203125" style="1" customWidth="1"/>
    <col min="7" max="9" width="8.88671875" style="1"/>
    <col min="10" max="10" width="5.6640625" style="1" customWidth="1"/>
    <col min="11" max="11" width="5.88671875" style="1" customWidth="1"/>
    <col min="12" max="15" width="8.88671875" style="1"/>
    <col min="16" max="16" width="11.44140625" style="1" customWidth="1"/>
    <col min="17" max="16384" width="8.88671875" style="1"/>
  </cols>
  <sheetData>
    <row r="1" spans="1:16" ht="18" x14ac:dyDescent="0.35">
      <c r="A1" s="2"/>
      <c r="B1" s="124" t="s">
        <v>17</v>
      </c>
      <c r="C1" s="124"/>
      <c r="D1" s="124"/>
      <c r="E1" s="124"/>
      <c r="F1" s="124"/>
      <c r="G1" s="124"/>
      <c r="H1" s="124"/>
    </row>
    <row r="2" spans="1:16" s="10" customFormat="1" x14ac:dyDescent="0.3">
      <c r="A2" s="9" t="s">
        <v>18</v>
      </c>
      <c r="B2" s="31"/>
    </row>
    <row r="3" spans="1:16" s="12" customFormat="1" ht="13.8" x14ac:dyDescent="0.3">
      <c r="A3" s="11" t="s">
        <v>33</v>
      </c>
      <c r="B3" s="32"/>
      <c r="D3" s="13"/>
    </row>
    <row r="4" spans="1:16" x14ac:dyDescent="0.3">
      <c r="A4" s="8" t="s">
        <v>3</v>
      </c>
      <c r="B4" s="33"/>
      <c r="C4" s="4"/>
      <c r="D4"/>
      <c r="E4"/>
      <c r="F4"/>
    </row>
    <row r="5" spans="1:16" x14ac:dyDescent="0.3">
      <c r="A5" s="7"/>
      <c r="B5" s="33"/>
      <c r="C5" s="4"/>
      <c r="D5"/>
      <c r="E5"/>
      <c r="F5"/>
    </row>
    <row r="6" spans="1:16" x14ac:dyDescent="0.3">
      <c r="A6" s="21" t="s">
        <v>4</v>
      </c>
      <c r="B6" s="37" t="s">
        <v>34</v>
      </c>
      <c r="C6" s="21"/>
      <c r="D6" s="5"/>
      <c r="E6" s="23" t="s">
        <v>11</v>
      </c>
      <c r="F6" s="24"/>
      <c r="G6" s="24"/>
      <c r="H6" s="24"/>
      <c r="I6" s="24"/>
      <c r="J6" s="25"/>
      <c r="L6" s="23" t="s">
        <v>10</v>
      </c>
      <c r="M6" s="24"/>
      <c r="N6" s="24"/>
      <c r="O6" s="24"/>
      <c r="P6" s="25"/>
    </row>
    <row r="7" spans="1:16" x14ac:dyDescent="0.3">
      <c r="A7" s="16" t="s">
        <v>56</v>
      </c>
      <c r="B7" s="30">
        <v>0</v>
      </c>
      <c r="C7" s="22"/>
      <c r="D7" s="5"/>
    </row>
    <row r="8" spans="1:16" x14ac:dyDescent="0.3">
      <c r="A8" s="16" t="s">
        <v>5</v>
      </c>
      <c r="B8" s="30">
        <v>0</v>
      </c>
      <c r="C8" s="22"/>
      <c r="D8" s="5"/>
    </row>
    <row r="9" spans="1:16" x14ac:dyDescent="0.3">
      <c r="A9" s="16" t="s">
        <v>6</v>
      </c>
      <c r="B9" s="30">
        <v>28</v>
      </c>
      <c r="C9" s="22"/>
      <c r="D9" s="5"/>
    </row>
    <row r="10" spans="1:16" x14ac:dyDescent="0.3">
      <c r="A10" s="16" t="s">
        <v>7</v>
      </c>
      <c r="B10" s="30">
        <v>25</v>
      </c>
      <c r="C10" s="22"/>
      <c r="D10" s="5"/>
    </row>
    <row r="11" spans="1:16" x14ac:dyDescent="0.3">
      <c r="A11" s="17" t="s">
        <v>8</v>
      </c>
      <c r="B11" s="37" t="s">
        <v>34</v>
      </c>
      <c r="C11" s="21"/>
      <c r="D11" s="15"/>
    </row>
    <row r="12" spans="1:16" x14ac:dyDescent="0.3">
      <c r="A12" s="18" t="s">
        <v>56</v>
      </c>
      <c r="B12" s="30">
        <v>0</v>
      </c>
      <c r="C12" s="43"/>
      <c r="D12" s="5"/>
    </row>
    <row r="13" spans="1:16" x14ac:dyDescent="0.3">
      <c r="A13" s="18" t="s">
        <v>5</v>
      </c>
      <c r="B13" s="30">
        <v>0</v>
      </c>
      <c r="C13" s="22"/>
      <c r="D13" s="42"/>
    </row>
    <row r="14" spans="1:16" x14ac:dyDescent="0.3">
      <c r="A14" s="18" t="s">
        <v>6</v>
      </c>
      <c r="B14" s="30">
        <v>7</v>
      </c>
      <c r="C14" s="22"/>
      <c r="D14" s="5"/>
    </row>
    <row r="15" spans="1:16" x14ac:dyDescent="0.3">
      <c r="A15" s="18" t="s">
        <v>7</v>
      </c>
      <c r="B15" s="30">
        <v>10</v>
      </c>
      <c r="C15" s="22"/>
      <c r="D15" s="5"/>
    </row>
    <row r="16" spans="1:16" x14ac:dyDescent="0.3">
      <c r="A16" s="19" t="s">
        <v>9</v>
      </c>
      <c r="B16" s="37" t="s">
        <v>34</v>
      </c>
      <c r="C16" s="21"/>
      <c r="D16" s="5"/>
    </row>
    <row r="17" spans="1:16" x14ac:dyDescent="0.3">
      <c r="A17" s="20" t="s">
        <v>56</v>
      </c>
      <c r="B17" s="30">
        <v>0</v>
      </c>
      <c r="C17" s="22"/>
      <c r="D17" s="5"/>
      <c r="E17" s="23" t="s">
        <v>12</v>
      </c>
      <c r="F17" s="24"/>
      <c r="G17" s="24"/>
      <c r="H17" s="24"/>
      <c r="I17" s="24"/>
      <c r="J17" s="77"/>
      <c r="K17" s="76"/>
      <c r="L17" s="23" t="s">
        <v>10</v>
      </c>
      <c r="M17" s="24"/>
      <c r="N17" s="24"/>
      <c r="O17" s="24"/>
      <c r="P17" s="25"/>
    </row>
    <row r="18" spans="1:16" x14ac:dyDescent="0.3">
      <c r="A18" s="20" t="s">
        <v>5</v>
      </c>
      <c r="B18" s="30">
        <v>0</v>
      </c>
      <c r="C18" s="22"/>
      <c r="D18" s="5"/>
    </row>
    <row r="19" spans="1:16" x14ac:dyDescent="0.3">
      <c r="A19" s="20" t="s">
        <v>6</v>
      </c>
      <c r="B19" s="30">
        <v>0</v>
      </c>
      <c r="C19" s="22"/>
      <c r="D19" s="5"/>
    </row>
    <row r="20" spans="1:16" x14ac:dyDescent="0.3">
      <c r="A20" s="20" t="s">
        <v>7</v>
      </c>
      <c r="B20" s="30">
        <v>10</v>
      </c>
      <c r="C20" s="22"/>
      <c r="D20" s="5"/>
    </row>
    <row r="21" spans="1:16" x14ac:dyDescent="0.3">
      <c r="A21" s="14"/>
      <c r="B21" s="34"/>
    </row>
    <row r="22" spans="1:16" x14ac:dyDescent="0.3">
      <c r="A22" s="27" t="s">
        <v>16</v>
      </c>
      <c r="B22" s="35" t="s">
        <v>102</v>
      </c>
    </row>
    <row r="23" spans="1:16" x14ac:dyDescent="0.3">
      <c r="A23" s="28" t="s">
        <v>13</v>
      </c>
      <c r="B23" s="126">
        <v>1.8749999999999999E-3</v>
      </c>
    </row>
    <row r="24" spans="1:16" x14ac:dyDescent="0.3">
      <c r="A24" s="29" t="s">
        <v>14</v>
      </c>
      <c r="B24" s="126">
        <v>3.5879629629629629E-4</v>
      </c>
    </row>
    <row r="25" spans="1:16" x14ac:dyDescent="0.3">
      <c r="A25" s="26" t="s">
        <v>15</v>
      </c>
      <c r="B25" s="126">
        <v>2.4189814814814816E-3</v>
      </c>
    </row>
    <row r="26" spans="1:16" x14ac:dyDescent="0.3">
      <c r="A26" s="5"/>
    </row>
  </sheetData>
  <sheetProtection algorithmName="SHA-512" hashValue="oQtvAKPndB71TaAtBHQO2+VUizRXLfEzsKl2pQfPjiJnTXEG+HGjmsYBlGMvsP6PwUxehtodfobMqaSXRittJQ==" saltValue="53S497gSw2y76V+qDqxTqQ==" spinCount="100000" sheet="1" selectLockedCells="1"/>
  <mergeCells count="1">
    <mergeCell ref="B1:H1"/>
  </mergeCells>
  <phoneticPr fontId="9" type="noConversion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140AB-0C85-4730-B6E1-6F266039F513}">
  <dimension ref="A1:R25"/>
  <sheetViews>
    <sheetView zoomScaleNormal="100" workbookViewId="0">
      <selection activeCell="C16" sqref="C16"/>
    </sheetView>
  </sheetViews>
  <sheetFormatPr defaultColWidth="8.88671875" defaultRowHeight="14.4" x14ac:dyDescent="0.3"/>
  <cols>
    <col min="1" max="1" width="35" style="1" customWidth="1"/>
    <col min="2" max="2" width="10" style="1" customWidth="1"/>
    <col min="3" max="3" width="9.88671875" style="1" customWidth="1"/>
    <col min="4" max="4" width="8.109375" style="1" customWidth="1"/>
    <col min="5" max="5" width="8.5546875" style="2" bestFit="1" customWidth="1"/>
    <col min="6" max="6" width="5.33203125" style="6" customWidth="1"/>
    <col min="7" max="7" width="5.21875" style="1" customWidth="1"/>
    <col min="8" max="14" width="8.88671875" style="1"/>
    <col min="15" max="15" width="13.33203125" style="1" customWidth="1"/>
    <col min="16" max="16" width="10.6640625" style="1" bestFit="1" customWidth="1"/>
    <col min="17" max="16384" width="8.88671875" style="1"/>
  </cols>
  <sheetData>
    <row r="1" spans="1:18" ht="18" thickBot="1" x14ac:dyDescent="0.4">
      <c r="A1" s="125" t="s">
        <v>55</v>
      </c>
      <c r="B1" s="125"/>
      <c r="C1" s="125"/>
      <c r="D1" s="125"/>
    </row>
    <row r="2" spans="1:18" s="51" customFormat="1" ht="15" thickTop="1" x14ac:dyDescent="0.3">
      <c r="A2" s="50" t="s">
        <v>35</v>
      </c>
      <c r="E2" s="52"/>
      <c r="F2" s="53"/>
    </row>
    <row r="3" spans="1:18" s="38" customFormat="1" x14ac:dyDescent="0.3">
      <c r="A3" s="54" t="s">
        <v>36</v>
      </c>
      <c r="E3" s="55"/>
      <c r="F3" s="56"/>
    </row>
    <row r="4" spans="1:18" s="38" customFormat="1" x14ac:dyDescent="0.3">
      <c r="A4" s="54" t="s">
        <v>100</v>
      </c>
      <c r="E4" s="55"/>
      <c r="F4" s="56"/>
    </row>
    <row r="5" spans="1:18" s="38" customFormat="1" x14ac:dyDescent="0.3">
      <c r="A5" s="54"/>
      <c r="E5" s="55"/>
      <c r="F5" s="56"/>
    </row>
    <row r="6" spans="1:18" ht="30" customHeight="1" x14ac:dyDescent="0.3">
      <c r="B6" s="57" t="s">
        <v>37</v>
      </c>
      <c r="C6" s="57" t="s">
        <v>38</v>
      </c>
      <c r="D6" s="57" t="s">
        <v>39</v>
      </c>
    </row>
    <row r="7" spans="1:18" x14ac:dyDescent="0.3">
      <c r="A7" s="58" t="s">
        <v>40</v>
      </c>
      <c r="B7" s="59">
        <v>1</v>
      </c>
      <c r="C7" s="59">
        <v>2</v>
      </c>
      <c r="D7" s="59">
        <v>3</v>
      </c>
      <c r="E7" s="60" t="s">
        <v>41</v>
      </c>
      <c r="F7" s="61" t="s">
        <v>42</v>
      </c>
      <c r="G7" s="5"/>
      <c r="H7" s="44" t="s">
        <v>0</v>
      </c>
      <c r="I7" s="44"/>
      <c r="J7" s="44"/>
      <c r="K7" s="44" t="s">
        <v>1</v>
      </c>
      <c r="L7" s="44"/>
      <c r="M7" s="44"/>
      <c r="N7" s="44" t="s">
        <v>2</v>
      </c>
      <c r="O7" s="44"/>
      <c r="P7" s="62"/>
      <c r="Q7" s="63"/>
    </row>
    <row r="8" spans="1:18" x14ac:dyDescent="0.3">
      <c r="A8" s="64" t="s">
        <v>21</v>
      </c>
      <c r="B8" s="39">
        <v>6</v>
      </c>
      <c r="C8" s="39">
        <v>12</v>
      </c>
      <c r="D8" s="39">
        <v>7</v>
      </c>
      <c r="E8" s="46">
        <f t="shared" ref="E8:E17" si="0">SUM(B8:D8)</f>
        <v>25</v>
      </c>
      <c r="F8" s="47">
        <f>(B8*B7)+(C8*C7)+(D8*D7)</f>
        <v>51</v>
      </c>
      <c r="G8" s="5"/>
    </row>
    <row r="9" spans="1:18" x14ac:dyDescent="0.3">
      <c r="A9" s="75" t="s">
        <v>57</v>
      </c>
      <c r="B9" s="45">
        <f>(B8*100)/E8</f>
        <v>24</v>
      </c>
      <c r="C9" s="45">
        <f>(C8*100)/E8</f>
        <v>48</v>
      </c>
      <c r="D9" s="45">
        <f>(D8*100)/E8</f>
        <v>28</v>
      </c>
      <c r="E9" s="46">
        <f t="shared" si="0"/>
        <v>100</v>
      </c>
      <c r="F9" s="47"/>
      <c r="G9" s="5"/>
    </row>
    <row r="10" spans="1:18" x14ac:dyDescent="0.3">
      <c r="A10" s="64" t="s">
        <v>22</v>
      </c>
      <c r="B10" s="39">
        <v>12</v>
      </c>
      <c r="C10" s="39">
        <v>10</v>
      </c>
      <c r="D10" s="39">
        <v>3</v>
      </c>
      <c r="E10" s="46">
        <f t="shared" si="0"/>
        <v>25</v>
      </c>
      <c r="F10" s="47">
        <f>(B10*B7)+(C10*C7)+(D10*D7)</f>
        <v>41</v>
      </c>
      <c r="G10" s="5"/>
    </row>
    <row r="11" spans="1:18" x14ac:dyDescent="0.3">
      <c r="A11" s="75" t="s">
        <v>58</v>
      </c>
      <c r="B11" s="45">
        <f>(B10*100)/E10</f>
        <v>48</v>
      </c>
      <c r="C11" s="45">
        <f>(C10*100)/E10</f>
        <v>40</v>
      </c>
      <c r="D11" s="45">
        <f>(D10*100)/E10</f>
        <v>12</v>
      </c>
      <c r="E11" s="46">
        <f t="shared" si="0"/>
        <v>100</v>
      </c>
      <c r="F11" s="47"/>
      <c r="G11" s="5"/>
    </row>
    <row r="12" spans="1:18" x14ac:dyDescent="0.3">
      <c r="A12" s="64" t="s">
        <v>59</v>
      </c>
      <c r="B12" s="39">
        <v>5</v>
      </c>
      <c r="C12" s="39">
        <v>18</v>
      </c>
      <c r="D12" s="39">
        <v>2</v>
      </c>
      <c r="E12" s="46">
        <f t="shared" si="0"/>
        <v>25</v>
      </c>
      <c r="F12" s="47">
        <f>(B12*B7)+(C12*C7)+(D12*D7)</f>
        <v>47</v>
      </c>
      <c r="G12" s="5"/>
    </row>
    <row r="13" spans="1:18" x14ac:dyDescent="0.3">
      <c r="A13" s="75" t="s">
        <v>60</v>
      </c>
      <c r="B13" s="45">
        <f>(B12*100)/E12</f>
        <v>20</v>
      </c>
      <c r="C13" s="45">
        <f>(C12*100)/E12</f>
        <v>72</v>
      </c>
      <c r="D13" s="45">
        <f>(D12*100)/E12</f>
        <v>8</v>
      </c>
      <c r="E13" s="46">
        <f t="shared" si="0"/>
        <v>100</v>
      </c>
      <c r="F13" s="47"/>
      <c r="G13" s="5"/>
    </row>
    <row r="14" spans="1:18" x14ac:dyDescent="0.3">
      <c r="A14" s="64" t="s">
        <v>24</v>
      </c>
      <c r="B14" s="39">
        <v>15</v>
      </c>
      <c r="C14" s="39">
        <v>7</v>
      </c>
      <c r="D14" s="39">
        <v>3</v>
      </c>
      <c r="E14" s="46">
        <f t="shared" si="0"/>
        <v>25</v>
      </c>
      <c r="F14" s="47">
        <f>(B14*B7)+(C14*C7)+(D14*D7)</f>
        <v>38</v>
      </c>
      <c r="G14" s="5"/>
    </row>
    <row r="15" spans="1:18" x14ac:dyDescent="0.3">
      <c r="A15" s="75" t="s">
        <v>61</v>
      </c>
      <c r="B15" s="45">
        <f>(B14*100)/E14</f>
        <v>60</v>
      </c>
      <c r="C15" s="45">
        <f>(C14*100)/E14</f>
        <v>28</v>
      </c>
      <c r="D15" s="45">
        <f>(D14*100)/E14</f>
        <v>12</v>
      </c>
      <c r="E15" s="46">
        <f t="shared" si="0"/>
        <v>100</v>
      </c>
      <c r="F15" s="47"/>
      <c r="G15" s="5"/>
    </row>
    <row r="16" spans="1:18" x14ac:dyDescent="0.3">
      <c r="A16" s="64" t="s">
        <v>43</v>
      </c>
      <c r="B16" s="40">
        <v>6</v>
      </c>
      <c r="C16" s="40">
        <v>15</v>
      </c>
      <c r="D16" s="40">
        <v>4</v>
      </c>
      <c r="E16" s="48">
        <f t="shared" si="0"/>
        <v>25</v>
      </c>
      <c r="F16" s="47">
        <f>(B16*B7)+(C16*C7)+(D16*D7)</f>
        <v>48</v>
      </c>
      <c r="G16" s="5"/>
      <c r="R16" s="78"/>
    </row>
    <row r="17" spans="1:18" x14ac:dyDescent="0.3">
      <c r="A17" s="75" t="s">
        <v>62</v>
      </c>
      <c r="B17" s="45">
        <f>(B16*100)/E16</f>
        <v>24</v>
      </c>
      <c r="C17" s="45">
        <f>(C16*100)/E16</f>
        <v>60</v>
      </c>
      <c r="D17" s="45">
        <f>(D16*100)/E16</f>
        <v>16</v>
      </c>
      <c r="E17" s="46">
        <f t="shared" si="0"/>
        <v>100</v>
      </c>
      <c r="F17" s="47"/>
      <c r="G17" s="5"/>
      <c r="R17" s="78"/>
    </row>
    <row r="18" spans="1:18" ht="18.600000000000001" customHeight="1" x14ac:dyDescent="0.3">
      <c r="A18" s="65" t="s">
        <v>63</v>
      </c>
      <c r="B18" s="66"/>
      <c r="C18" s="66"/>
      <c r="D18" s="66"/>
      <c r="E18" s="67"/>
      <c r="F18" s="49">
        <f>(F8+F10+F12+F14+F16)/E8</f>
        <v>9</v>
      </c>
      <c r="G18" s="5"/>
      <c r="R18" s="78"/>
    </row>
    <row r="19" spans="1:18" ht="39" customHeight="1" x14ac:dyDescent="0.3">
      <c r="F19" s="68"/>
      <c r="G19" s="5"/>
      <c r="R19" s="78"/>
    </row>
    <row r="20" spans="1:18" ht="31.8" customHeight="1" x14ac:dyDescent="0.3">
      <c r="A20" s="69" t="s">
        <v>44</v>
      </c>
      <c r="B20" s="70" t="s">
        <v>45</v>
      </c>
      <c r="C20" s="71" t="s">
        <v>46</v>
      </c>
      <c r="D20" s="71" t="s">
        <v>47</v>
      </c>
      <c r="E20" s="1"/>
      <c r="F20" s="1"/>
    </row>
    <row r="21" spans="1:18" x14ac:dyDescent="0.3">
      <c r="A21" s="72" t="s">
        <v>48</v>
      </c>
      <c r="B21" s="73">
        <f>B9</f>
        <v>24</v>
      </c>
      <c r="C21" s="73">
        <f>C9</f>
        <v>48</v>
      </c>
      <c r="D21" s="73">
        <f>D9</f>
        <v>28</v>
      </c>
      <c r="E21" s="1"/>
      <c r="F21" s="1"/>
    </row>
    <row r="22" spans="1:18" x14ac:dyDescent="0.3">
      <c r="A22" s="72" t="s">
        <v>49</v>
      </c>
      <c r="B22" s="73">
        <f>B11</f>
        <v>48</v>
      </c>
      <c r="C22" s="73">
        <f>C11</f>
        <v>40</v>
      </c>
      <c r="D22" s="73">
        <f>D11</f>
        <v>12</v>
      </c>
      <c r="E22" s="1"/>
    </row>
    <row r="23" spans="1:18" x14ac:dyDescent="0.3">
      <c r="A23" s="72" t="s">
        <v>50</v>
      </c>
      <c r="B23" s="73">
        <f>B13</f>
        <v>20</v>
      </c>
      <c r="C23" s="73">
        <f>C13</f>
        <v>72</v>
      </c>
      <c r="D23" s="73">
        <f>D13</f>
        <v>8</v>
      </c>
    </row>
    <row r="24" spans="1:18" x14ac:dyDescent="0.3">
      <c r="A24" s="74" t="s">
        <v>51</v>
      </c>
      <c r="B24" s="73">
        <f>B15</f>
        <v>60</v>
      </c>
      <c r="C24" s="73">
        <f>C15</f>
        <v>28</v>
      </c>
      <c r="D24" s="73">
        <f>D15</f>
        <v>12</v>
      </c>
    </row>
    <row r="25" spans="1:18" x14ac:dyDescent="0.3">
      <c r="A25" s="74" t="s">
        <v>52</v>
      </c>
      <c r="B25" s="73">
        <f>B17</f>
        <v>24</v>
      </c>
      <c r="C25" s="73">
        <f>C17</f>
        <v>60</v>
      </c>
      <c r="D25" s="73">
        <f>D17</f>
        <v>16</v>
      </c>
    </row>
  </sheetData>
  <sheetProtection algorithmName="SHA-512" hashValue="TsyuKgIeonA1GJRKn7/Gr7n2Y3OG3wfUn7is/PeNqBBO6rqlIRr3EKxZ1JKEf8qoo/+iPuamnOKoK9iz4D/9/w==" saltValue="t0+264/CUI8p6tjxV0FyEg==" spinCount="100000" sheet="1" selectLockedCells="1"/>
  <mergeCells count="1">
    <mergeCell ref="A1:D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ignoredErrors>
    <ignoredError sqref="B11:D11 B13:D13 B15:D15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SALA (simplificado)</vt:lpstr>
      <vt:lpstr>INDIVIDUAL</vt:lpstr>
      <vt:lpstr>SALA (marcadores)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S R JARDINI</dc:creator>
  <cp:lastModifiedBy>RENATA S R JARDINI</cp:lastModifiedBy>
  <cp:lastPrinted>2025-08-27T21:43:38Z</cp:lastPrinted>
  <dcterms:created xsi:type="dcterms:W3CDTF">2025-06-17T17:55:13Z</dcterms:created>
  <dcterms:modified xsi:type="dcterms:W3CDTF">2025-09-11T21:26:18Z</dcterms:modified>
</cp:coreProperties>
</file>